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Раздел 2" sheetId="1" r:id="rId1"/>
    <sheet name="Раздел 3" sheetId="2" r:id="rId2"/>
    <sheet name="Р. Справочный" sheetId="4" r:id="rId3"/>
  </sheets>
  <externalReferences>
    <externalReference r:id="rId4"/>
  </externalReferences>
  <definedNames>
    <definedName name="_xlnm.Print_Area" localSheetId="2">'Р. Справочный'!$A$1:$G$15</definedName>
    <definedName name="_xlnm.Print_Area" localSheetId="0">'Раздел 2'!$A$1:$E$51</definedName>
    <definedName name="_xlnm.Print_Area" localSheetId="1">'Раздел 3'!$A$1:$G$76</definedName>
  </definedNames>
  <calcPr calcId="145621"/>
</workbook>
</file>

<file path=xl/calcChain.xml><?xml version="1.0" encoding="utf-8"?>
<calcChain xmlns="http://schemas.openxmlformats.org/spreadsheetml/2006/main">
  <c r="E51" i="1" l="1"/>
  <c r="D51" i="1"/>
  <c r="C51" i="1"/>
  <c r="E50" i="1"/>
  <c r="D50" i="1"/>
  <c r="C50" i="1" s="1"/>
  <c r="E49" i="1"/>
  <c r="D49" i="1"/>
  <c r="C49" i="1" s="1"/>
  <c r="E47" i="1"/>
  <c r="D47" i="1"/>
  <c r="C47" i="1" s="1"/>
  <c r="E45" i="1"/>
  <c r="D45" i="1"/>
  <c r="C45" i="1"/>
  <c r="E44" i="1"/>
  <c r="D44" i="1"/>
  <c r="C44" i="1" s="1"/>
  <c r="E43" i="1"/>
  <c r="D43" i="1"/>
  <c r="C43" i="1"/>
  <c r="E42" i="1"/>
  <c r="D42" i="1"/>
  <c r="C42" i="1"/>
  <c r="E40" i="1"/>
  <c r="D40" i="1"/>
  <c r="C40" i="1"/>
  <c r="E39" i="1"/>
  <c r="D39" i="1"/>
  <c r="C39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1" i="1"/>
  <c r="D31" i="1"/>
  <c r="C31" i="1" s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</calcChain>
</file>

<file path=xl/sharedStrings.xml><?xml version="1.0" encoding="utf-8"?>
<sst xmlns="http://schemas.openxmlformats.org/spreadsheetml/2006/main" count="159" uniqueCount="90">
  <si>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</si>
  <si>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</si>
  <si>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</si>
  <si>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</si>
  <si>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</si>
  <si>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</si>
  <si>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</si>
  <si>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</si>
  <si>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</si>
  <si>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</si>
  <si>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</si>
  <si>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</si>
  <si>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</si>
  <si>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</si>
  <si>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</si>
  <si>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</si>
  <si>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</si>
  <si>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</si>
  <si>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</si>
  <si>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</si>
  <si>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</si>
  <si>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</si>
  <si>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</si>
  <si>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</si>
  <si>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</si>
  <si>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</si>
  <si>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</si>
  <si>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</si>
  <si>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</si>
  <si>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</si>
  <si>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</si>
  <si>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</si>
  <si>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</si>
  <si>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</si>
  <si>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</si>
  <si>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</si>
  <si>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</si>
  <si>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</si>
  <si>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</si>
  <si>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</si>
  <si>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</si>
  <si>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</si>
  <si>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</si>
  <si>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</si>
  <si>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</si>
  <si>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</si>
  <si>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</si>
  <si>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</si>
  <si>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</si>
  <si>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</si>
  <si>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</si>
  <si>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</si>
  <si>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</si>
  <si>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</si>
  <si>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</si>
  <si>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</si>
  <si>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</si>
  <si>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</si>
  <si>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</si>
  <si>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</si>
  <si>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</si>
  <si>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</si>
  <si>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</si>
  <si>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</si>
  <si>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</si>
  <si>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</si>
  <si>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</si>
  <si>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</si>
  <si>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</si>
  <si>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</si>
  <si>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</si>
  <si>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</si>
  <si>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</si>
  <si>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</si>
  <si>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</si>
  <si>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</si>
  <si>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</si>
  <si>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</si>
  <si>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</si>
  <si>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</si>
  <si>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</si>
  <si>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</si>
  <si>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</si>
  <si>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</si>
  <si>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</si>
  <si>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</si>
  <si>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</si>
  <si>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01.01.2021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</si>
  <si>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01.01.2021</t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</si>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</sst>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/>
        <i val="0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.2%20_%201-&#1050;&#1050;&#1058;%20&#1079;&#1072;%204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РЕЗ Р2"/>
      <sheetName val="Раздел 2"/>
      <sheetName val="8601"/>
      <sheetName val="8606"/>
      <sheetName val="8610"/>
      <sheetName val="8622"/>
      <sheetName val="8607"/>
      <sheetName val="8603"/>
      <sheetName val="8619"/>
      <sheetName val="8611"/>
      <sheetName val="Сургут"/>
      <sheetName val="Сургут р-н"/>
      <sheetName val="АНАЛИЗ"/>
    </sheetNames>
    <sheetDataSet>
      <sheetData sheetId="0" refreshError="1"/>
      <sheetData sheetId="1" refreshError="1"/>
      <sheetData sheetId="2" refreshError="1"/>
      <sheetData sheetId="3">
        <row r="8">
          <cell r="D8">
            <v>1</v>
          </cell>
          <cell r="E8">
            <v>2</v>
          </cell>
        </row>
        <row r="10">
          <cell r="D10">
            <v>1</v>
          </cell>
          <cell r="E10">
            <v>1</v>
          </cell>
        </row>
        <row r="11">
          <cell r="D11">
            <v>0</v>
          </cell>
          <cell r="E11">
            <v>1</v>
          </cell>
        </row>
        <row r="12">
          <cell r="D12">
            <v>1</v>
          </cell>
          <cell r="E12">
            <v>2</v>
          </cell>
        </row>
        <row r="14">
          <cell r="D14">
            <v>1</v>
          </cell>
          <cell r="E14">
            <v>1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1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</v>
          </cell>
          <cell r="E37">
            <v>1</v>
          </cell>
        </row>
        <row r="39">
          <cell r="D39">
            <v>1</v>
          </cell>
          <cell r="E39">
            <v>1</v>
          </cell>
        </row>
        <row r="40">
          <cell r="D40">
            <v>0</v>
          </cell>
          <cell r="E40">
            <v>0</v>
          </cell>
        </row>
        <row r="42">
          <cell r="D42">
            <v>0</v>
          </cell>
          <cell r="E42">
            <v>112</v>
          </cell>
        </row>
        <row r="43">
          <cell r="D43">
            <v>0</v>
          </cell>
          <cell r="E43">
            <v>104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4">
        <row r="8">
          <cell r="D8">
            <v>22</v>
          </cell>
          <cell r="E8">
            <v>1</v>
          </cell>
        </row>
        <row r="10">
          <cell r="D10">
            <v>22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22</v>
          </cell>
          <cell r="E12">
            <v>1</v>
          </cell>
        </row>
        <row r="14">
          <cell r="D14">
            <v>8</v>
          </cell>
          <cell r="E14">
            <v>1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14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22</v>
          </cell>
          <cell r="E37">
            <v>3</v>
          </cell>
        </row>
        <row r="39">
          <cell r="D39">
            <v>18</v>
          </cell>
          <cell r="E39">
            <v>3</v>
          </cell>
        </row>
        <row r="40">
          <cell r="D40">
            <v>4</v>
          </cell>
          <cell r="E40">
            <v>0</v>
          </cell>
        </row>
        <row r="42">
          <cell r="D42">
            <v>5</v>
          </cell>
          <cell r="E42">
            <v>31</v>
          </cell>
        </row>
        <row r="43">
          <cell r="D43">
            <v>3</v>
          </cell>
          <cell r="E43">
            <v>27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5">
        <row r="8">
          <cell r="D8">
            <v>2</v>
          </cell>
          <cell r="E8">
            <v>3</v>
          </cell>
        </row>
        <row r="10">
          <cell r="D10">
            <v>2</v>
          </cell>
          <cell r="E10">
            <v>3</v>
          </cell>
        </row>
        <row r="11">
          <cell r="D11">
            <v>0</v>
          </cell>
          <cell r="E11">
            <v>0</v>
          </cell>
        </row>
        <row r="12">
          <cell r="D12">
            <v>2</v>
          </cell>
          <cell r="E12">
            <v>3</v>
          </cell>
        </row>
        <row r="14">
          <cell r="D14">
            <v>2</v>
          </cell>
          <cell r="E14">
            <v>1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2</v>
          </cell>
          <cell r="E37">
            <v>3</v>
          </cell>
        </row>
        <row r="39">
          <cell r="D39">
            <v>2</v>
          </cell>
          <cell r="E39">
            <v>3</v>
          </cell>
        </row>
        <row r="40">
          <cell r="D40">
            <v>0</v>
          </cell>
          <cell r="E40">
            <v>0</v>
          </cell>
        </row>
        <row r="42">
          <cell r="D42">
            <v>2</v>
          </cell>
          <cell r="E42">
            <v>18</v>
          </cell>
        </row>
        <row r="43">
          <cell r="D43">
            <v>2</v>
          </cell>
          <cell r="E43">
            <v>16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6">
        <row r="8">
          <cell r="D8">
            <v>16</v>
          </cell>
          <cell r="E8">
            <v>7</v>
          </cell>
        </row>
        <row r="10">
          <cell r="D10">
            <v>16</v>
          </cell>
          <cell r="E10">
            <v>5</v>
          </cell>
        </row>
        <row r="11">
          <cell r="D11">
            <v>0</v>
          </cell>
          <cell r="E11">
            <v>2</v>
          </cell>
        </row>
        <row r="12">
          <cell r="D12">
            <v>16</v>
          </cell>
          <cell r="E12">
            <v>7</v>
          </cell>
        </row>
        <row r="14">
          <cell r="D14">
            <v>9</v>
          </cell>
          <cell r="E14">
            <v>2</v>
          </cell>
        </row>
        <row r="16">
          <cell r="D16">
            <v>2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7</v>
          </cell>
          <cell r="E18">
            <v>3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2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1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1</v>
          </cell>
        </row>
        <row r="36">
          <cell r="D36">
            <v>0</v>
          </cell>
          <cell r="E36">
            <v>0</v>
          </cell>
        </row>
        <row r="37">
          <cell r="D37">
            <v>12</v>
          </cell>
          <cell r="E37">
            <v>6</v>
          </cell>
        </row>
        <row r="39">
          <cell r="D39">
            <v>12</v>
          </cell>
          <cell r="E39">
            <v>6</v>
          </cell>
        </row>
        <row r="40">
          <cell r="D40">
            <v>0</v>
          </cell>
          <cell r="E40">
            <v>0</v>
          </cell>
        </row>
        <row r="42">
          <cell r="D42">
            <v>12</v>
          </cell>
          <cell r="E42">
            <v>28</v>
          </cell>
        </row>
        <row r="43">
          <cell r="D43">
            <v>9</v>
          </cell>
          <cell r="E43">
            <v>25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7">
        <row r="8">
          <cell r="D8">
            <v>19</v>
          </cell>
          <cell r="E8">
            <v>2</v>
          </cell>
        </row>
        <row r="10">
          <cell r="D10">
            <v>19</v>
          </cell>
          <cell r="E10">
            <v>1</v>
          </cell>
        </row>
        <row r="11">
          <cell r="D11">
            <v>0</v>
          </cell>
          <cell r="E11">
            <v>1</v>
          </cell>
        </row>
        <row r="12">
          <cell r="D12">
            <v>19</v>
          </cell>
          <cell r="E12">
            <v>2</v>
          </cell>
        </row>
        <row r="14">
          <cell r="D14">
            <v>17</v>
          </cell>
          <cell r="E14">
            <v>1</v>
          </cell>
        </row>
        <row r="16">
          <cell r="D16">
            <v>2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2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1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17</v>
          </cell>
          <cell r="E37">
            <v>1</v>
          </cell>
        </row>
        <row r="39">
          <cell r="D39">
            <v>6</v>
          </cell>
          <cell r="E39">
            <v>0</v>
          </cell>
        </row>
        <row r="40">
          <cell r="D40">
            <v>11</v>
          </cell>
          <cell r="E40">
            <v>1</v>
          </cell>
        </row>
        <row r="42">
          <cell r="D42">
            <v>2</v>
          </cell>
          <cell r="E42">
            <v>3</v>
          </cell>
        </row>
        <row r="43">
          <cell r="D43">
            <v>2</v>
          </cell>
          <cell r="E43">
            <v>3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8">
        <row r="8">
          <cell r="D8">
            <v>24</v>
          </cell>
          <cell r="E8">
            <v>12</v>
          </cell>
        </row>
        <row r="10">
          <cell r="D10">
            <v>22</v>
          </cell>
          <cell r="E10">
            <v>7</v>
          </cell>
        </row>
        <row r="11">
          <cell r="D11">
            <v>2</v>
          </cell>
          <cell r="E11">
            <v>5</v>
          </cell>
        </row>
        <row r="12">
          <cell r="D12">
            <v>24</v>
          </cell>
          <cell r="E12">
            <v>12</v>
          </cell>
        </row>
        <row r="14">
          <cell r="D14">
            <v>22</v>
          </cell>
          <cell r="E14">
            <v>9</v>
          </cell>
        </row>
        <row r="16">
          <cell r="D16">
            <v>1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2</v>
          </cell>
          <cell r="E18">
            <v>2</v>
          </cell>
        </row>
        <row r="19">
          <cell r="D19">
            <v>0</v>
          </cell>
          <cell r="E19">
            <v>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29</v>
          </cell>
          <cell r="E37">
            <v>29</v>
          </cell>
        </row>
        <row r="39">
          <cell r="D39">
            <v>23</v>
          </cell>
          <cell r="E39">
            <v>20</v>
          </cell>
        </row>
        <row r="40">
          <cell r="D40">
            <v>6</v>
          </cell>
          <cell r="E40">
            <v>9</v>
          </cell>
        </row>
        <row r="42">
          <cell r="D42">
            <v>5</v>
          </cell>
          <cell r="E42">
            <v>36</v>
          </cell>
        </row>
        <row r="43">
          <cell r="D43">
            <v>5</v>
          </cell>
          <cell r="E43">
            <v>23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9">
        <row r="8">
          <cell r="D8">
            <v>14</v>
          </cell>
          <cell r="E8">
            <v>1</v>
          </cell>
        </row>
        <row r="10">
          <cell r="D10">
            <v>14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14</v>
          </cell>
          <cell r="E12">
            <v>1</v>
          </cell>
        </row>
        <row r="14">
          <cell r="D14">
            <v>14</v>
          </cell>
          <cell r="E14">
            <v>1</v>
          </cell>
        </row>
        <row r="16">
          <cell r="D16">
            <v>14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15</v>
          </cell>
          <cell r="E37">
            <v>1</v>
          </cell>
        </row>
        <row r="39">
          <cell r="D39">
            <v>15</v>
          </cell>
          <cell r="E39">
            <v>1</v>
          </cell>
        </row>
        <row r="40">
          <cell r="D40">
            <v>0</v>
          </cell>
          <cell r="E40">
            <v>0</v>
          </cell>
        </row>
        <row r="42">
          <cell r="D42">
            <v>6</v>
          </cell>
          <cell r="E42">
            <v>45</v>
          </cell>
        </row>
        <row r="43">
          <cell r="D43">
            <v>5</v>
          </cell>
          <cell r="E43">
            <v>24</v>
          </cell>
        </row>
        <row r="44">
          <cell r="D44">
            <v>1</v>
          </cell>
          <cell r="E44">
            <v>0</v>
          </cell>
        </row>
        <row r="45">
          <cell r="D45">
            <v>1</v>
          </cell>
          <cell r="E45">
            <v>0</v>
          </cell>
        </row>
        <row r="47">
          <cell r="D47">
            <v>1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1</v>
          </cell>
          <cell r="E50">
            <v>0</v>
          </cell>
        </row>
      </sheetData>
      <sheetData sheetId="10">
        <row r="8">
          <cell r="D8">
            <v>21</v>
          </cell>
          <cell r="E8">
            <v>0</v>
          </cell>
        </row>
        <row r="10">
          <cell r="D10">
            <v>21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21</v>
          </cell>
          <cell r="E12">
            <v>0</v>
          </cell>
        </row>
        <row r="14">
          <cell r="D14">
            <v>13</v>
          </cell>
          <cell r="E14">
            <v>0</v>
          </cell>
        </row>
        <row r="16">
          <cell r="D16">
            <v>3</v>
          </cell>
          <cell r="E16">
            <v>0</v>
          </cell>
        </row>
        <row r="18">
          <cell r="D18">
            <v>8</v>
          </cell>
        </row>
        <row r="37">
          <cell r="D37">
            <v>21</v>
          </cell>
          <cell r="E37">
            <v>0</v>
          </cell>
        </row>
        <row r="39">
          <cell r="D39">
            <v>11</v>
          </cell>
          <cell r="E39">
            <v>0</v>
          </cell>
        </row>
        <row r="40">
          <cell r="D40">
            <v>10</v>
          </cell>
          <cell r="E40">
            <v>0</v>
          </cell>
        </row>
        <row r="42">
          <cell r="D42">
            <v>1</v>
          </cell>
          <cell r="E42">
            <v>12</v>
          </cell>
        </row>
        <row r="43">
          <cell r="D43">
            <v>1</v>
          </cell>
          <cell r="E43">
            <v>12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50">
          <cell r="D50">
            <v>0</v>
          </cell>
          <cell r="E50">
            <v>0</v>
          </cell>
        </row>
      </sheetData>
      <sheetData sheetId="11">
        <row r="8">
          <cell r="D8">
            <v>58</v>
          </cell>
          <cell r="E8">
            <v>5</v>
          </cell>
        </row>
        <row r="10">
          <cell r="D10">
            <v>54</v>
          </cell>
          <cell r="E10">
            <v>5</v>
          </cell>
        </row>
        <row r="11">
          <cell r="D11">
            <v>4</v>
          </cell>
          <cell r="E11">
            <v>0</v>
          </cell>
        </row>
        <row r="12">
          <cell r="D12">
            <v>58</v>
          </cell>
          <cell r="E12">
            <v>5</v>
          </cell>
        </row>
        <row r="14">
          <cell r="D14">
            <v>44</v>
          </cell>
          <cell r="E14">
            <v>3</v>
          </cell>
        </row>
        <row r="16">
          <cell r="D16">
            <v>10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10</v>
          </cell>
          <cell r="E18">
            <v>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4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4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62</v>
          </cell>
          <cell r="E37">
            <v>12</v>
          </cell>
        </row>
        <row r="39">
          <cell r="D39">
            <v>61</v>
          </cell>
          <cell r="E39">
            <v>12</v>
          </cell>
        </row>
        <row r="40">
          <cell r="D40">
            <v>1</v>
          </cell>
          <cell r="E40">
            <v>0</v>
          </cell>
        </row>
        <row r="42">
          <cell r="D42">
            <v>13</v>
          </cell>
          <cell r="E42">
            <v>103</v>
          </cell>
        </row>
        <row r="43">
          <cell r="D43">
            <v>13</v>
          </cell>
          <cell r="E43">
            <v>88</v>
          </cell>
        </row>
        <row r="44">
          <cell r="D44">
            <v>0</v>
          </cell>
          <cell r="E44">
            <v>1</v>
          </cell>
        </row>
        <row r="45">
          <cell r="D45">
            <v>0</v>
          </cell>
          <cell r="E45">
            <v>1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1</v>
          </cell>
        </row>
      </sheetData>
      <sheetData sheetId="12">
        <row r="8">
          <cell r="D8">
            <v>27</v>
          </cell>
          <cell r="E8">
            <v>5</v>
          </cell>
        </row>
        <row r="10">
          <cell r="D10">
            <v>27</v>
          </cell>
          <cell r="E10">
            <v>5</v>
          </cell>
        </row>
        <row r="11">
          <cell r="D11">
            <v>0</v>
          </cell>
          <cell r="E11">
            <v>0</v>
          </cell>
        </row>
        <row r="12">
          <cell r="D12">
            <v>27</v>
          </cell>
          <cell r="E12">
            <v>5</v>
          </cell>
        </row>
        <row r="14">
          <cell r="D14">
            <v>25</v>
          </cell>
          <cell r="E14">
            <v>4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2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22</v>
          </cell>
          <cell r="E37">
            <v>10</v>
          </cell>
        </row>
        <row r="39">
          <cell r="D39">
            <v>22</v>
          </cell>
          <cell r="E39">
            <v>10</v>
          </cell>
        </row>
        <row r="42">
          <cell r="D42">
            <v>2</v>
          </cell>
          <cell r="E42">
            <v>26</v>
          </cell>
        </row>
        <row r="43">
          <cell r="D43">
            <v>2</v>
          </cell>
          <cell r="E43">
            <v>18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tabSelected="1" zoomScale="70" zoomScaleNormal="70" workbookViewId="0">
      <selection activeCell="A16" sqref="A16"/>
    </sheetView>
  </sheetViews>
  <sheetFormatPr defaultRowHeight="15" x14ac:dyDescent="0.25"/>
  <cols>
    <col min="1" max="1" width="217.2851562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43.5" customHeight="1" thickBot="1" x14ac:dyDescent="0.3">
      <c r="A2" s="23" t="s">
        <v>87</v>
      </c>
      <c r="B2" s="23"/>
      <c r="C2" s="23"/>
      <c r="D2" s="23"/>
      <c r="E2" s="23"/>
    </row>
    <row r="3" spans="1:5" ht="15.75" thickBot="1" x14ac:dyDescent="0.3">
      <c r="A3" s="19" t="s">
        <v>0</v>
      </c>
      <c r="B3" s="19" t="s">
        <v>1</v>
      </c>
      <c r="C3" s="19" t="s">
        <v>2</v>
      </c>
      <c r="D3" s="25" t="s">
        <v>3</v>
      </c>
      <c r="E3" s="26"/>
    </row>
    <row r="4" spans="1:5" s="2" customFormat="1" x14ac:dyDescent="0.25">
      <c r="A4" s="24"/>
      <c r="B4" s="24"/>
      <c r="C4" s="24"/>
      <c r="D4" s="19" t="s">
        <v>4</v>
      </c>
      <c r="E4" s="19" t="s">
        <v>5</v>
      </c>
    </row>
    <row r="5" spans="1:5" s="3" customFormat="1" ht="15.75" thickBot="1" x14ac:dyDescent="0.3">
      <c r="A5" s="20"/>
      <c r="B5" s="20"/>
      <c r="C5" s="20"/>
      <c r="D5" s="20"/>
      <c r="E5" s="20"/>
    </row>
    <row r="6" spans="1:5" ht="15.75" thickBot="1" x14ac:dyDescent="0.3">
      <c r="A6" s="4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27" t="s">
        <v>8</v>
      </c>
      <c r="B7" s="28"/>
      <c r="C7" s="28"/>
      <c r="D7" s="28"/>
      <c r="E7" s="29"/>
    </row>
    <row r="8" spans="1:5" ht="19.5" customHeight="1" thickBot="1" x14ac:dyDescent="0.3">
      <c r="A8" s="6" t="s">
        <v>9</v>
      </c>
      <c r="B8" s="19">
        <v>2010</v>
      </c>
      <c r="C8" s="21">
        <f>D8+E8</f>
        <v>242</v>
      </c>
      <c r="D8" s="21">
        <f>'[1]8601'!D8+'[1]8606'!D8+'[1]8610'!D8+'[1]8622'!D8+'[1]8607'!D8+'[1]8603'!D8+'[1]8619'!D8+'[1]8611'!D8+[1]Сургут!D8+'[1]Сургут р-н'!D8</f>
        <v>204</v>
      </c>
      <c r="E8" s="21">
        <f>'[1]8601'!E8+'[1]8606'!E8+'[1]8610'!E8+'[1]8622'!E8+'[1]8607'!E8+'[1]8603'!E8+'[1]8619'!E8+'[1]8611'!E8+[1]Сургут!E8+'[1]Сургут р-н'!E8</f>
        <v>38</v>
      </c>
    </row>
    <row r="9" spans="1:5" ht="15.75" customHeight="1" thickBot="1" x14ac:dyDescent="0.3">
      <c r="A9" s="8" t="s">
        <v>10</v>
      </c>
      <c r="B9" s="20"/>
      <c r="C9" s="22"/>
      <c r="D9" s="22"/>
      <c r="E9" s="22"/>
    </row>
    <row r="10" spans="1:5" ht="19.5" thickBot="1" x14ac:dyDescent="0.3">
      <c r="A10" s="6" t="s">
        <v>11</v>
      </c>
      <c r="B10" s="5">
        <v>2011</v>
      </c>
      <c r="C10" s="7">
        <f>D10+E10</f>
        <v>227</v>
      </c>
      <c r="D10" s="7">
        <f>'[1]8601'!D10+'[1]8606'!D10+'[1]8610'!D10+'[1]8622'!D10+'[1]8607'!D10+'[1]8603'!D10+'[1]8619'!D10+'[1]8611'!D10+[1]Сургут!D10+'[1]Сургут р-н'!D10</f>
        <v>198</v>
      </c>
      <c r="E10" s="7">
        <f>'[1]8601'!E10+'[1]8606'!E10+'[1]8610'!E10+'[1]8622'!E10+'[1]8607'!E10+'[1]8603'!E10+'[1]8619'!E10+'[1]8611'!E10+[1]Сургут!E10+'[1]Сургут р-н'!E10</f>
        <v>29</v>
      </c>
    </row>
    <row r="11" spans="1:5" ht="19.5" thickBot="1" x14ac:dyDescent="0.3">
      <c r="A11" s="6" t="s">
        <v>12</v>
      </c>
      <c r="B11" s="5">
        <v>2012</v>
      </c>
      <c r="C11" s="7">
        <f t="shared" ref="C11:C20" si="0">D11+E11</f>
        <v>15</v>
      </c>
      <c r="D11" s="7">
        <f>'[1]8601'!D11+'[1]8606'!D11+'[1]8610'!D11+'[1]8622'!D11+'[1]8607'!D11+'[1]8603'!D11+'[1]8619'!D11+'[1]8611'!D11+[1]Сургут!D11+'[1]Сургут р-н'!D11</f>
        <v>6</v>
      </c>
      <c r="E11" s="7">
        <f>'[1]8601'!E11+'[1]8606'!E11+'[1]8610'!E11+'[1]8622'!E11+'[1]8607'!E11+'[1]8603'!E11+'[1]8619'!E11+'[1]8611'!E11+[1]Сургут!E11+'[1]Сургут р-н'!E11</f>
        <v>9</v>
      </c>
    </row>
    <row r="12" spans="1:5" ht="19.5" customHeight="1" thickBot="1" x14ac:dyDescent="0.3">
      <c r="A12" s="6" t="s">
        <v>13</v>
      </c>
      <c r="B12" s="19">
        <v>2013</v>
      </c>
      <c r="C12" s="21">
        <f t="shared" si="0"/>
        <v>242</v>
      </c>
      <c r="D12" s="21">
        <f>'[1]8601'!D12+'[1]8606'!D12+'[1]8610'!D12+'[1]8622'!D12+'[1]8607'!D12+'[1]8603'!D12+'[1]8619'!D12+'[1]8611'!D12+[1]Сургут!D12+'[1]Сургут р-н'!D12</f>
        <v>204</v>
      </c>
      <c r="E12" s="21">
        <f>'[1]8601'!E12+'[1]8606'!E12+'[1]8610'!E12+'[1]8622'!E12+'[1]8607'!E12+'[1]8603'!E12+'[1]8619'!E12+'[1]8611'!E12+[1]Сургут!E12+'[1]Сургут р-н'!E12</f>
        <v>38</v>
      </c>
    </row>
    <row r="13" spans="1:5" ht="15.75" customHeight="1" thickBot="1" x14ac:dyDescent="0.3">
      <c r="A13" s="6" t="s">
        <v>14</v>
      </c>
      <c r="B13" s="20"/>
      <c r="C13" s="22"/>
      <c r="D13" s="22"/>
      <c r="E13" s="22"/>
    </row>
    <row r="14" spans="1:5" ht="15" customHeight="1" x14ac:dyDescent="0.25">
      <c r="A14" s="10" t="s">
        <v>15</v>
      </c>
      <c r="B14" s="19">
        <v>2014</v>
      </c>
      <c r="C14" s="21">
        <f t="shared" si="0"/>
        <v>178</v>
      </c>
      <c r="D14" s="21">
        <f>'[1]8601'!D14+'[1]8606'!D14+'[1]8610'!D14+'[1]8622'!D14+'[1]8607'!D14+'[1]8603'!D14+'[1]8619'!D14+'[1]8611'!D14+[1]Сургут!D14+'[1]Сургут р-н'!D14</f>
        <v>155</v>
      </c>
      <c r="E14" s="21">
        <f>'[1]8601'!E14+'[1]8606'!E14+'[1]8610'!E14+'[1]8622'!E14+'[1]8607'!E14+'[1]8603'!E14+'[1]8619'!E14+'[1]8611'!E14+[1]Сургут!E14+'[1]Сургут р-н'!E14</f>
        <v>23</v>
      </c>
    </row>
    <row r="15" spans="1:5" ht="15.75" customHeight="1" thickBot="1" x14ac:dyDescent="0.3">
      <c r="A15" s="6" t="s">
        <v>16</v>
      </c>
      <c r="B15" s="20"/>
      <c r="C15" s="22"/>
      <c r="D15" s="22"/>
      <c r="E15" s="22"/>
    </row>
    <row r="16" spans="1:5" ht="19.5" thickBot="1" x14ac:dyDescent="0.3">
      <c r="A16" s="8" t="s">
        <v>17</v>
      </c>
      <c r="B16" s="5">
        <v>2015</v>
      </c>
      <c r="C16" s="17">
        <f t="shared" si="0"/>
        <v>32</v>
      </c>
      <c r="D16" s="7">
        <f>'[1]8601'!D16+'[1]8606'!D16+'[1]8610'!D16+'[1]8622'!D16+'[1]8607'!D16+'[1]8603'!D16+'[1]8619'!D16+'[1]8611'!D16+[1]Сургут!D16+'[1]Сургут р-н'!D16</f>
        <v>32</v>
      </c>
      <c r="E16" s="7">
        <f>'[1]8601'!E16+'[1]8606'!E16+'[1]8610'!E16+'[1]8622'!E16+'[1]8607'!E16+'[1]8603'!E16+'[1]8619'!E16+'[1]8611'!E16+[1]Сургут!E16+'[1]Сургут р-н'!E16</f>
        <v>0</v>
      </c>
    </row>
    <row r="17" spans="1:5" ht="30.75" thickBot="1" x14ac:dyDescent="0.3">
      <c r="A17" s="11" t="s">
        <v>18</v>
      </c>
      <c r="B17" s="5">
        <v>2016</v>
      </c>
      <c r="C17" s="9">
        <f t="shared" si="0"/>
        <v>0</v>
      </c>
      <c r="D17" s="7">
        <f>'[1]8601'!D17+'[1]8606'!D17+'[1]8610'!D17+'[1]8622'!D17+'[1]8607'!D17+'[1]8603'!D17+'[1]8619'!D17+'[1]8611'!D17+[1]Сургут!D17+'[1]Сургут р-н'!D17</f>
        <v>0</v>
      </c>
      <c r="E17" s="7">
        <f>'[1]8601'!E17+'[1]8606'!E17+'[1]8610'!E17+'[1]8622'!E17+'[1]8607'!E17+'[1]8603'!E17+'[1]8619'!E17+'[1]8611'!E17+[1]Сургут!E17+'[1]Сургут р-н'!E17</f>
        <v>0</v>
      </c>
    </row>
    <row r="18" spans="1:5" ht="30.75" thickBot="1" x14ac:dyDescent="0.3">
      <c r="A18" s="11" t="s">
        <v>19</v>
      </c>
      <c r="B18" s="5">
        <v>2017</v>
      </c>
      <c r="C18" s="7">
        <f t="shared" si="0"/>
        <v>55</v>
      </c>
      <c r="D18" s="7">
        <f>'[1]8601'!D18+'[1]8606'!D18+'[1]8610'!D18+'[1]8622'!D18+'[1]8607'!D18+'[1]8603'!D18+'[1]8619'!D18+'[1]8611'!D18+[1]Сургут!D18+'[1]Сургут р-н'!D18</f>
        <v>45</v>
      </c>
      <c r="E18" s="7">
        <f>'[1]8601'!E18+'[1]8606'!E18+'[1]8610'!E18+'[1]8622'!E18+'[1]8607'!E18+'[1]8603'!E18+'[1]8619'!E18+'[1]8611'!E18+[1]Сургут!E18+'[1]Сургут р-н'!E18</f>
        <v>10</v>
      </c>
    </row>
    <row r="19" spans="1:5" ht="30.75" thickBot="1" x14ac:dyDescent="0.3">
      <c r="A19" s="11" t="s">
        <v>20</v>
      </c>
      <c r="B19" s="5">
        <v>2018</v>
      </c>
      <c r="C19" s="7">
        <f t="shared" si="0"/>
        <v>1</v>
      </c>
      <c r="D19" s="7">
        <f>'[1]8601'!D19+'[1]8606'!D19+'[1]8610'!D19+'[1]8622'!D19+'[1]8607'!D19+'[1]8603'!D19+'[1]8619'!D19+'[1]8611'!D19+[1]Сургут!D19+'[1]Сургут р-н'!D19</f>
        <v>0</v>
      </c>
      <c r="E19" s="7">
        <f>'[1]8601'!E19+'[1]8606'!E19+'[1]8610'!E19+'[1]8622'!E19+'[1]8607'!E19+'[1]8603'!E19+'[1]8619'!E19+'[1]8611'!E19+[1]Сургут!E19+'[1]Сургут р-н'!E19</f>
        <v>1</v>
      </c>
    </row>
    <row r="20" spans="1:5" ht="30.75" thickBot="1" x14ac:dyDescent="0.3">
      <c r="A20" s="11" t="s">
        <v>21</v>
      </c>
      <c r="B20" s="5">
        <v>2019</v>
      </c>
      <c r="C20" s="7">
        <f t="shared" si="0"/>
        <v>0</v>
      </c>
      <c r="D20" s="7">
        <f>'[1]8601'!D20+'[1]8606'!D20+'[1]8610'!D20+'[1]8622'!D20+'[1]8607'!D20+'[1]8603'!D20+'[1]8619'!D20+'[1]8611'!D20+[1]Сургут!D20+'[1]Сургут р-н'!D20</f>
        <v>0</v>
      </c>
      <c r="E20" s="7">
        <f>'[1]8601'!E20+'[1]8606'!E20+'[1]8610'!E20+'[1]8622'!E20+'[1]8607'!E20+'[1]8603'!E20+'[1]8619'!E20+'[1]8611'!E20+[1]Сургут!E20+'[1]Сургут р-н'!E20</f>
        <v>0</v>
      </c>
    </row>
    <row r="21" spans="1:5" ht="30.75" thickBot="1" x14ac:dyDescent="0.3">
      <c r="A21" s="11" t="s">
        <v>22</v>
      </c>
      <c r="B21" s="5">
        <v>2020</v>
      </c>
      <c r="C21" s="9">
        <f>E21</f>
        <v>0</v>
      </c>
      <c r="D21" s="7">
        <f>'[1]8601'!D21+'[1]8606'!D21+'[1]8610'!D21+'[1]8622'!D21+'[1]8607'!D21+'[1]8603'!D21+'[1]8619'!D21+'[1]8611'!D21+[1]Сургут!D21+'[1]Сургут р-н'!D21</f>
        <v>0</v>
      </c>
      <c r="E21" s="7">
        <f>'[1]8601'!E21+'[1]8606'!E21+'[1]8610'!E21+'[1]8622'!E21+'[1]8607'!E21+'[1]8603'!E21+'[1]8619'!E21+'[1]8611'!E21+[1]Сургут!E21+'[1]Сургут р-н'!E21</f>
        <v>0</v>
      </c>
    </row>
    <row r="22" spans="1:5" ht="19.5" thickBot="1" x14ac:dyDescent="0.3">
      <c r="A22" s="11" t="s">
        <v>23</v>
      </c>
      <c r="B22" s="5">
        <v>2021</v>
      </c>
      <c r="C22" s="9">
        <f>E22</f>
        <v>0</v>
      </c>
      <c r="D22" s="7">
        <f>'[1]8601'!D22+'[1]8606'!D22+'[1]8610'!D22+'[1]8622'!D22+'[1]8607'!D22+'[1]8603'!D22+'[1]8619'!D22+'[1]8611'!D22+[1]Сургут!D22+'[1]Сургут р-н'!D22</f>
        <v>0</v>
      </c>
      <c r="E22" s="7">
        <f>'[1]8601'!E22+'[1]8606'!E22+'[1]8610'!E22+'[1]8622'!E22+'[1]8607'!E22+'[1]8603'!E22+'[1]8619'!E22+'[1]8611'!E22+[1]Сургут!E22+'[1]Сургут р-н'!E22</f>
        <v>0</v>
      </c>
    </row>
    <row r="23" spans="1:5" ht="19.5" thickBot="1" x14ac:dyDescent="0.3">
      <c r="A23" s="11" t="s">
        <v>24</v>
      </c>
      <c r="B23" s="5">
        <v>2022</v>
      </c>
      <c r="C23" s="9">
        <f>E23</f>
        <v>0</v>
      </c>
      <c r="D23" s="7">
        <f>'[1]8601'!D23+'[1]8606'!D23+'[1]8610'!D23+'[1]8622'!D23+'[1]8607'!D23+'[1]8603'!D23+'[1]8619'!D23+'[1]8611'!D23+[1]Сургут!D23+'[1]Сургут р-н'!D23</f>
        <v>0</v>
      </c>
      <c r="E23" s="7">
        <f>'[1]8601'!E23+'[1]8606'!E23+'[1]8610'!E23+'[1]8622'!E23+'[1]8607'!E23+'[1]8603'!E23+'[1]8619'!E23+'[1]8611'!E23+[1]Сургут!E23+'[1]Сургут р-н'!E23</f>
        <v>0</v>
      </c>
    </row>
    <row r="24" spans="1:5" ht="30.75" thickBot="1" x14ac:dyDescent="0.3">
      <c r="A24" s="11" t="s">
        <v>25</v>
      </c>
      <c r="B24" s="5">
        <v>2023</v>
      </c>
      <c r="C24" s="9">
        <f>E24</f>
        <v>0</v>
      </c>
      <c r="D24" s="7">
        <f>'[1]8601'!D24+'[1]8606'!D24+'[1]8610'!D24+'[1]8622'!D24+'[1]8607'!D24+'[1]8603'!D24+'[1]8619'!D24+'[1]8611'!D24+[1]Сургут!D24+'[1]Сургут р-н'!D24</f>
        <v>0</v>
      </c>
      <c r="E24" s="7">
        <f>'[1]8601'!E24+'[1]8606'!E24+'[1]8610'!E24+'[1]8622'!E24+'[1]8607'!E24+'[1]8603'!E24+'[1]8619'!E24+'[1]8611'!E24+[1]Сургут!E24+'[1]Сургут р-н'!E24</f>
        <v>0</v>
      </c>
    </row>
    <row r="25" spans="1:5" ht="30.75" thickBot="1" x14ac:dyDescent="0.3">
      <c r="A25" s="11" t="s">
        <v>26</v>
      </c>
      <c r="B25" s="5">
        <v>2024</v>
      </c>
      <c r="C25" s="9">
        <f t="shared" ref="C25:C29" si="1">E25</f>
        <v>0</v>
      </c>
      <c r="D25" s="7">
        <f>'[1]8601'!D25+'[1]8606'!D25+'[1]8610'!D25+'[1]8622'!D25+'[1]8607'!D25+'[1]8603'!D25+'[1]8619'!D25+'[1]8611'!D25+[1]Сургут!D25+'[1]Сургут р-н'!D25</f>
        <v>0</v>
      </c>
      <c r="E25" s="7">
        <f>'[1]8601'!E25+'[1]8606'!E25+'[1]8610'!E25+'[1]8622'!E25+'[1]8607'!E25+'[1]8603'!E25+'[1]8619'!E25+'[1]8611'!E25+[1]Сургут!E25+'[1]Сургут р-н'!E25</f>
        <v>0</v>
      </c>
    </row>
    <row r="26" spans="1:5" ht="19.5" thickBot="1" x14ac:dyDescent="0.3">
      <c r="A26" s="11" t="s">
        <v>27</v>
      </c>
      <c r="B26" s="5">
        <v>2025</v>
      </c>
      <c r="C26" s="9">
        <f t="shared" si="1"/>
        <v>0</v>
      </c>
      <c r="D26" s="7">
        <f>'[1]8601'!D26+'[1]8606'!D26+'[1]8610'!D26+'[1]8622'!D26+'[1]8607'!D26+'[1]8603'!D26+'[1]8619'!D26+'[1]8611'!D26+[1]Сургут!D26+'[1]Сургут р-н'!D26</f>
        <v>0</v>
      </c>
      <c r="E26" s="7">
        <f>'[1]8601'!E26+'[1]8606'!E26+'[1]8610'!E26+'[1]8622'!E26+'[1]8607'!E26+'[1]8603'!E26+'[1]8619'!E26+'[1]8611'!E26+[1]Сургут!E26+'[1]Сургут р-н'!E26</f>
        <v>0</v>
      </c>
    </row>
    <row r="27" spans="1:5" ht="30.75" thickBot="1" x14ac:dyDescent="0.3">
      <c r="A27" s="11" t="s">
        <v>28</v>
      </c>
      <c r="B27" s="5">
        <v>2026</v>
      </c>
      <c r="C27" s="9">
        <f t="shared" si="1"/>
        <v>0</v>
      </c>
      <c r="D27" s="7">
        <f>'[1]8601'!D27+'[1]8606'!D27+'[1]8610'!D27+'[1]8622'!D27+'[1]8607'!D27+'[1]8603'!D27+'[1]8619'!D27+'[1]8611'!D27+[1]Сургут!D27+'[1]Сургут р-н'!D27</f>
        <v>0</v>
      </c>
      <c r="E27" s="7">
        <f>'[1]8601'!E27+'[1]8606'!E27+'[1]8610'!E27+'[1]8622'!E27+'[1]8607'!E27+'[1]8603'!E27+'[1]8619'!E27+'[1]8611'!E27+[1]Сургут!E27+'[1]Сургут р-н'!E27</f>
        <v>0</v>
      </c>
    </row>
    <row r="28" spans="1:5" ht="30.75" thickBot="1" x14ac:dyDescent="0.3">
      <c r="A28" s="11" t="s">
        <v>29</v>
      </c>
      <c r="B28" s="5">
        <v>2027</v>
      </c>
      <c r="C28" s="9">
        <f t="shared" si="1"/>
        <v>0</v>
      </c>
      <c r="D28" s="7">
        <f>'[1]8601'!D28+'[1]8606'!D28+'[1]8610'!D28+'[1]8622'!D28+'[1]8607'!D28+'[1]8603'!D28+'[1]8619'!D28+'[1]8611'!D28+[1]Сургут!D28+'[1]Сургут р-н'!D28</f>
        <v>0</v>
      </c>
      <c r="E28" s="7">
        <f>'[1]8601'!E28+'[1]8606'!E28+'[1]8610'!E28+'[1]8622'!E28+'[1]8607'!E28+'[1]8603'!E28+'[1]8619'!E28+'[1]8611'!E28+[1]Сургут!E28+'[1]Сургут р-н'!E28</f>
        <v>0</v>
      </c>
    </row>
    <row r="29" spans="1:5" ht="45.75" thickBot="1" x14ac:dyDescent="0.3">
      <c r="A29" s="11" t="s">
        <v>30</v>
      </c>
      <c r="B29" s="5">
        <v>2028</v>
      </c>
      <c r="C29" s="9">
        <f t="shared" si="1"/>
        <v>0</v>
      </c>
      <c r="D29" s="7">
        <f>'[1]8601'!D29+'[1]8606'!D29+'[1]8610'!D29+'[1]8622'!D29+'[1]8607'!D29+'[1]8603'!D29+'[1]8619'!D29+'[1]8611'!D29+[1]Сургут!D29+'[1]Сургут р-н'!D29</f>
        <v>0</v>
      </c>
      <c r="E29" s="7">
        <f>'[1]8601'!E29+'[1]8606'!E29+'[1]8610'!E29+'[1]8622'!E29+'[1]8607'!E29+'[1]8603'!E29+'[1]8619'!E29+'[1]8611'!E29+[1]Сургут!E29+'[1]Сургут р-н'!E29</f>
        <v>0</v>
      </c>
    </row>
    <row r="30" spans="1:5" ht="19.5" thickBot="1" x14ac:dyDescent="0.3">
      <c r="A30" s="6" t="s">
        <v>31</v>
      </c>
      <c r="B30" s="5">
        <v>2030</v>
      </c>
      <c r="C30" s="7">
        <f t="shared" ref="C30:C37" si="2">D30+E30</f>
        <v>8</v>
      </c>
      <c r="D30" s="7">
        <f>'[1]8601'!D30+'[1]8606'!D30+'[1]8610'!D30+'[1]8622'!D30+'[1]8607'!D30+'[1]8603'!D30+'[1]8619'!D30+'[1]8611'!D30+[1]Сургут!D30+'[1]Сургут р-н'!D30</f>
        <v>4</v>
      </c>
      <c r="E30" s="7">
        <f>'[1]8601'!E30+'[1]8606'!E30+'[1]8610'!E30+'[1]8622'!E30+'[1]8607'!E30+'[1]8603'!E30+'[1]8619'!E30+'[1]8611'!E30+[1]Сургут!E30+'[1]Сургут р-н'!E30</f>
        <v>4</v>
      </c>
    </row>
    <row r="31" spans="1:5" ht="19.5" thickBot="1" x14ac:dyDescent="0.3">
      <c r="A31" s="8" t="s">
        <v>17</v>
      </c>
      <c r="B31" s="5">
        <v>2031</v>
      </c>
      <c r="C31" s="9">
        <f t="shared" si="2"/>
        <v>0</v>
      </c>
      <c r="D31" s="7">
        <f>'[1]8601'!D31+'[1]8606'!D31+'[1]8610'!D31+'[1]8622'!D31+'[1]8607'!D31+'[1]8603'!D31+'[1]8619'!D31+'[1]8611'!D31+[1]Сургут!D31+'[1]Сургут р-н'!D31</f>
        <v>0</v>
      </c>
      <c r="E31" s="7">
        <f>'[1]8601'!E31+'[1]8606'!E31+'[1]8610'!E31+'[1]8622'!E31+'[1]8607'!E31+'[1]8603'!E31+'[1]8619'!E31+'[1]8611'!E31+[1]Сургут!E31+'[1]Сургут р-н'!E31</f>
        <v>0</v>
      </c>
    </row>
    <row r="32" spans="1:5" ht="19.5" thickBot="1" x14ac:dyDescent="0.3">
      <c r="A32" s="11" t="s">
        <v>32</v>
      </c>
      <c r="B32" s="5"/>
      <c r="C32" s="9"/>
      <c r="D32" s="7"/>
      <c r="E32" s="7"/>
    </row>
    <row r="33" spans="1:5" ht="19.5" thickBot="1" x14ac:dyDescent="0.3">
      <c r="A33" s="6" t="s">
        <v>33</v>
      </c>
      <c r="B33" s="5">
        <v>2032</v>
      </c>
      <c r="C33" s="7">
        <f t="shared" si="2"/>
        <v>6</v>
      </c>
      <c r="D33" s="7">
        <f>'[1]8601'!D33+'[1]8606'!D33+'[1]8610'!D33+'[1]8622'!D33+'[1]8607'!D33+'[1]8603'!D33+'[1]8619'!D33+'[1]8611'!D33+[1]Сургут!D33+'[1]Сургут р-н'!D33</f>
        <v>4</v>
      </c>
      <c r="E33" s="7">
        <f>'[1]8601'!E33+'[1]8606'!E33+'[1]8610'!E33+'[1]8622'!E33+'[1]8607'!E33+'[1]8603'!E33+'[1]8619'!E33+'[1]8611'!E33+[1]Сургут!E33+'[1]Сургут р-н'!E33</f>
        <v>2</v>
      </c>
    </row>
    <row r="34" spans="1:5" ht="19.5" thickBot="1" x14ac:dyDescent="0.3">
      <c r="A34" s="6" t="s">
        <v>34</v>
      </c>
      <c r="B34" s="5">
        <v>2033</v>
      </c>
      <c r="C34" s="7">
        <f t="shared" si="2"/>
        <v>1</v>
      </c>
      <c r="D34" s="7">
        <f>'[1]8601'!D34+'[1]8606'!D34+'[1]8610'!D34+'[1]8622'!D34+'[1]8607'!D34+'[1]8603'!D34+'[1]8619'!D34+'[1]8611'!D34+[1]Сургут!D34+'[1]Сургут р-н'!D34</f>
        <v>0</v>
      </c>
      <c r="E34" s="7">
        <f>'[1]8601'!E34+'[1]8606'!E34+'[1]8610'!E34+'[1]8622'!E34+'[1]8607'!E34+'[1]8603'!E34+'[1]8619'!E34+'[1]8611'!E34+[1]Сургут!E34+'[1]Сургут р-н'!E34</f>
        <v>1</v>
      </c>
    </row>
    <row r="35" spans="1:5" ht="19.5" thickBot="1" x14ac:dyDescent="0.3">
      <c r="A35" s="6" t="s">
        <v>35</v>
      </c>
      <c r="B35" s="5">
        <v>2034</v>
      </c>
      <c r="C35" s="7">
        <f t="shared" si="2"/>
        <v>1</v>
      </c>
      <c r="D35" s="7">
        <f>'[1]8601'!D35+'[1]8606'!D35+'[1]8610'!D35+'[1]8622'!D35+'[1]8607'!D35+'[1]8603'!D35+'[1]8619'!D35+'[1]8611'!D35+[1]Сургут!D35+'[1]Сургут р-н'!D35</f>
        <v>0</v>
      </c>
      <c r="E35" s="7">
        <f>'[1]8601'!E35+'[1]8606'!E35+'[1]8610'!E35+'[1]8622'!E35+'[1]8607'!E35+'[1]8603'!E35+'[1]8619'!E35+'[1]8611'!E35+[1]Сургут!E35+'[1]Сургут р-н'!E35</f>
        <v>1</v>
      </c>
    </row>
    <row r="36" spans="1:5" ht="19.5" thickBot="1" x14ac:dyDescent="0.3">
      <c r="A36" s="6" t="s">
        <v>36</v>
      </c>
      <c r="B36" s="5">
        <v>2035</v>
      </c>
      <c r="C36" s="7">
        <f t="shared" si="2"/>
        <v>0</v>
      </c>
      <c r="D36" s="7">
        <f>'[1]8601'!D36+'[1]8606'!D36+'[1]8610'!D36+'[1]8622'!D36+'[1]8607'!D36+'[1]8603'!D36+'[1]8619'!D36+'[1]8611'!D36+[1]Сургут!D36+'[1]Сургут р-н'!D36</f>
        <v>0</v>
      </c>
      <c r="E36" s="7">
        <f>'[1]8601'!E36+'[1]8606'!E36+'[1]8610'!E36+'[1]8622'!E36+'[1]8607'!E36+'[1]8603'!E36+'[1]8619'!E36+'[1]8611'!E36+[1]Сургут!E36+'[1]Сургут р-н'!E36</f>
        <v>0</v>
      </c>
    </row>
    <row r="37" spans="1:5" ht="19.5" customHeight="1" thickBot="1" x14ac:dyDescent="0.3">
      <c r="A37" s="6" t="s">
        <v>37</v>
      </c>
      <c r="B37" s="19">
        <v>2036</v>
      </c>
      <c r="C37" s="21">
        <f t="shared" si="2"/>
        <v>269</v>
      </c>
      <c r="D37" s="21">
        <f>'[1]8601'!D37+'[1]8606'!D37+'[1]8610'!D37+'[1]8622'!D37+'[1]8607'!D37+'[1]8603'!D37+'[1]8619'!D37+'[1]8611'!D37+[1]Сургут!D37+'[1]Сургут р-н'!D37</f>
        <v>203</v>
      </c>
      <c r="E37" s="21">
        <f>'[1]8601'!E37+'[1]8606'!E37+'[1]8610'!E37+'[1]8622'!E37+'[1]8607'!E37+'[1]8603'!E37+'[1]8619'!E37+'[1]8611'!E37+[1]Сургут!E37+'[1]Сургут р-н'!E37</f>
        <v>66</v>
      </c>
    </row>
    <row r="38" spans="1:5" ht="15.75" customHeight="1" thickBot="1" x14ac:dyDescent="0.3">
      <c r="A38" s="6" t="s">
        <v>10</v>
      </c>
      <c r="B38" s="20"/>
      <c r="C38" s="22"/>
      <c r="D38" s="22"/>
      <c r="E38" s="22"/>
    </row>
    <row r="39" spans="1:5" ht="19.5" thickBot="1" x14ac:dyDescent="0.3">
      <c r="A39" s="6" t="s">
        <v>38</v>
      </c>
      <c r="B39" s="5">
        <v>2037</v>
      </c>
      <c r="C39" s="7">
        <f t="shared" ref="C39:C40" si="3">D39+E39</f>
        <v>227</v>
      </c>
      <c r="D39" s="7">
        <f>'[1]8601'!D39+'[1]8606'!D39+'[1]8610'!D39+'[1]8622'!D39+'[1]8607'!D39+'[1]8603'!D39+'[1]8619'!D39+'[1]8611'!D39+[1]Сургут!D39+'[1]Сургут р-н'!D39</f>
        <v>171</v>
      </c>
      <c r="E39" s="7">
        <f>'[1]8601'!E39+'[1]8606'!E39+'[1]8610'!E39+'[1]8622'!E39+'[1]8607'!E39+'[1]8603'!E39+'[1]8619'!E39+'[1]8611'!E39+[1]Сургут!E39+'[1]Сургут р-н'!E39</f>
        <v>56</v>
      </c>
    </row>
    <row r="40" spans="1:5" ht="19.5" thickBot="1" x14ac:dyDescent="0.3">
      <c r="A40" s="6" t="s">
        <v>39</v>
      </c>
      <c r="B40" s="5">
        <v>2038</v>
      </c>
      <c r="C40" s="7">
        <f t="shared" si="3"/>
        <v>42</v>
      </c>
      <c r="D40" s="7">
        <f>'[1]8601'!D40+'[1]8606'!D40+'[1]8610'!D40+'[1]8622'!D40+'[1]8607'!D40+'[1]8603'!D40+'[1]8619'!D40+'[1]8611'!D40+[1]Сургут!D40+'[1]Сургут р-н'!D40</f>
        <v>32</v>
      </c>
      <c r="E40" s="7">
        <f>'[1]8601'!E40+'[1]8606'!E40+'[1]8610'!E40+'[1]8622'!E40+'[1]8607'!E40+'[1]8603'!E40+'[1]8619'!E40+'[1]8611'!E40+[1]Сургут!E40+'[1]Сургут р-н'!E40</f>
        <v>10</v>
      </c>
    </row>
    <row r="41" spans="1:5" ht="19.5" thickBot="1" x14ac:dyDescent="0.3">
      <c r="A41" s="12" t="s">
        <v>40</v>
      </c>
      <c r="B41" s="13"/>
      <c r="C41" s="13"/>
      <c r="D41" s="13"/>
      <c r="E41" s="18"/>
    </row>
    <row r="42" spans="1:5" ht="19.5" thickBot="1" x14ac:dyDescent="0.3">
      <c r="A42" s="11" t="s">
        <v>41</v>
      </c>
      <c r="B42" s="5">
        <v>2040</v>
      </c>
      <c r="C42" s="7">
        <f t="shared" ref="C42:C50" si="4">D42+E42</f>
        <v>462</v>
      </c>
      <c r="D42" s="7">
        <f>'[1]8601'!D42+'[1]8606'!D42+'[1]8610'!D42+'[1]8622'!D42+'[1]8607'!D42+'[1]8603'!D42+'[1]8619'!D42+'[1]8611'!D42+[1]Сургут!D42+'[1]Сургут р-н'!D42</f>
        <v>48</v>
      </c>
      <c r="E42" s="7">
        <f>'[1]8601'!E42+'[1]8606'!E42+'[1]8610'!E42+'[1]8622'!E42+'[1]8607'!E42+'[1]8603'!E42+'[1]8619'!E42+'[1]8611'!E42+[1]Сургут!E42+'[1]Сургут р-н'!E42</f>
        <v>414</v>
      </c>
    </row>
    <row r="43" spans="1:5" ht="19.5" thickBot="1" x14ac:dyDescent="0.3">
      <c r="A43" s="11" t="s">
        <v>42</v>
      </c>
      <c r="B43" s="5">
        <v>2050</v>
      </c>
      <c r="C43" s="7">
        <f t="shared" si="4"/>
        <v>382</v>
      </c>
      <c r="D43" s="7">
        <f>'[1]8601'!D43+'[1]8606'!D43+'[1]8610'!D43+'[1]8622'!D43+'[1]8607'!D43+'[1]8603'!D43+'[1]8619'!D43+'[1]8611'!D43+[1]Сургут!D43+'[1]Сургут р-н'!D43</f>
        <v>42</v>
      </c>
      <c r="E43" s="7">
        <f>'[1]8601'!E43+'[1]8606'!E43+'[1]8610'!E43+'[1]8622'!E43+'[1]8607'!E43+'[1]8603'!E43+'[1]8619'!E43+'[1]8611'!E43+[1]Сургут!E43+'[1]Сургут р-н'!E43</f>
        <v>340</v>
      </c>
    </row>
    <row r="44" spans="1:5" ht="19.5" thickBot="1" x14ac:dyDescent="0.3">
      <c r="A44" s="11" t="s">
        <v>43</v>
      </c>
      <c r="B44" s="5">
        <v>2060</v>
      </c>
      <c r="C44" s="7">
        <f t="shared" si="4"/>
        <v>2</v>
      </c>
      <c r="D44" s="7">
        <f>'[1]8601'!D44+'[1]8606'!D44+'[1]8610'!D44+'[1]8622'!D44+'[1]8607'!D44+'[1]8603'!D44+'[1]8619'!D44+'[1]8611'!D44+[1]Сургут!D44+'[1]Сургут р-н'!D44</f>
        <v>1</v>
      </c>
      <c r="E44" s="7">
        <f>'[1]8601'!E44+'[1]8606'!E44+'[1]8610'!E44+'[1]8622'!E44+'[1]8607'!E44+'[1]8603'!E44+'[1]8619'!E44+'[1]8611'!E44+[1]Сургут!E44+'[1]Сургут р-н'!E44</f>
        <v>1</v>
      </c>
    </row>
    <row r="45" spans="1:5" ht="18.75" customHeight="1" x14ac:dyDescent="0.25">
      <c r="A45" s="10" t="s">
        <v>44</v>
      </c>
      <c r="B45" s="19">
        <v>2070</v>
      </c>
      <c r="C45" s="21">
        <f t="shared" si="4"/>
        <v>2</v>
      </c>
      <c r="D45" s="21">
        <f>'[1]8601'!D45+'[1]8606'!D45+'[1]8610'!D45+'[1]8622'!D45+'[1]8607'!D45+'[1]8603'!D45+'[1]8619'!D45+'[1]8611'!D45+[1]Сургут!D45+'[1]Сургут р-н'!D45</f>
        <v>1</v>
      </c>
      <c r="E45" s="21">
        <f>'[1]8601'!E45+'[1]8606'!E45+'[1]8610'!E45+'[1]8622'!E45+'[1]8607'!E45+'[1]8603'!E45+'[1]8619'!E45+'[1]8611'!E45+[1]Сургут!E45+'[1]Сургут р-н'!E45</f>
        <v>1</v>
      </c>
    </row>
    <row r="46" spans="1:5" ht="15.75" customHeight="1" thickBot="1" x14ac:dyDescent="0.3">
      <c r="A46" s="11" t="s">
        <v>45</v>
      </c>
      <c r="B46" s="20"/>
      <c r="C46" s="22"/>
      <c r="D46" s="22"/>
      <c r="E46" s="22"/>
    </row>
    <row r="47" spans="1:5" ht="19.5" customHeight="1" thickBot="1" x14ac:dyDescent="0.3">
      <c r="A47" s="11" t="s">
        <v>17</v>
      </c>
      <c r="B47" s="19">
        <v>2071</v>
      </c>
      <c r="C47" s="21">
        <f t="shared" si="4"/>
        <v>1</v>
      </c>
      <c r="D47" s="21">
        <f>'[1]8601'!D47+'[1]8606'!D47+'[1]8610'!D47+'[1]8622'!D47+'[1]8607'!D47+'[1]8603'!D47+'[1]8619'!D47+'[1]8611'!D47+[1]Сургут!D47+'[1]Сургут р-н'!D47</f>
        <v>1</v>
      </c>
      <c r="E47" s="21">
        <f>'[1]8601'!E47+'[1]8606'!E47+'[1]8610'!E47+'[1]8622'!E47+'[1]8607'!E47+'[1]8603'!E47+'[1]8619'!E47+'[1]8611'!E47+[1]Сургут!E47+'[1]Сургут р-н'!E47</f>
        <v>0</v>
      </c>
    </row>
    <row r="48" spans="1:5" ht="15.75" customHeight="1" thickBot="1" x14ac:dyDescent="0.3">
      <c r="A48" s="11" t="s">
        <v>46</v>
      </c>
      <c r="B48" s="20"/>
      <c r="C48" s="22"/>
      <c r="D48" s="22"/>
      <c r="E48" s="22"/>
    </row>
    <row r="49" spans="1:5" ht="19.5" thickBot="1" x14ac:dyDescent="0.3">
      <c r="A49" s="11" t="s">
        <v>47</v>
      </c>
      <c r="B49" s="5">
        <v>2072</v>
      </c>
      <c r="C49" s="7">
        <f t="shared" si="4"/>
        <v>0</v>
      </c>
      <c r="D49" s="7">
        <f>'[1]8601'!D49+'[1]8606'!D49+'[1]8610'!D49+'[1]8622'!D49+'[1]8607'!D49+'[1]8603'!D49+'[1]8619'!D49+'[1]8611'!D49+[1]Сургут!D49+'[1]Сургут р-н'!D49</f>
        <v>0</v>
      </c>
      <c r="E49" s="7">
        <f>'[1]8601'!E49+'[1]8606'!E49+'[1]8610'!E49+'[1]8622'!E49+'[1]8607'!E49+'[1]8603'!E49+'[1]8619'!E49+'[1]8611'!E49+[1]Сургут!E49+'[1]Сургут р-н'!E49</f>
        <v>0</v>
      </c>
    </row>
    <row r="50" spans="1:5" ht="19.5" thickBot="1" x14ac:dyDescent="0.3">
      <c r="A50" s="11" t="s">
        <v>48</v>
      </c>
      <c r="B50" s="5">
        <v>2073</v>
      </c>
      <c r="C50" s="7">
        <f t="shared" si="4"/>
        <v>2</v>
      </c>
      <c r="D50" s="7">
        <f>'[1]8601'!D50+'[1]8606'!D50+'[1]8610'!D50+'[1]8622'!D50+'[1]8607'!D50+'[1]8603'!D50+'[1]8619'!D50+'[1]8611'!D50+[1]Сургут!D50+'[1]Сургут р-н'!D50</f>
        <v>1</v>
      </c>
      <c r="E50" s="7">
        <f>'[1]8601'!E50+'[1]8606'!E50+'[1]8610'!E50+'[1]8622'!E50+'[1]8607'!E50+'[1]8603'!E50+'[1]8619'!E50+'[1]8611'!E50+[1]Сургут!E50+'[1]Сургут р-н'!E50</f>
        <v>1</v>
      </c>
    </row>
    <row r="51" spans="1:5" ht="19.5" thickBot="1" x14ac:dyDescent="0.3">
      <c r="A51" s="14" t="s">
        <v>49</v>
      </c>
      <c r="B51" s="5">
        <v>2100</v>
      </c>
      <c r="C51" s="7">
        <f>SUM(C8:C50)</f>
        <v>2397</v>
      </c>
      <c r="D51" s="7">
        <f>SUM(D8:D50)</f>
        <v>1352</v>
      </c>
      <c r="E51" s="7">
        <f>SUM(E8:E50)</f>
        <v>1045</v>
      </c>
    </row>
  </sheetData>
  <mergeCells count="32">
    <mergeCell ref="A7:E7"/>
    <mergeCell ref="B14:B15"/>
    <mergeCell ref="C14:C15"/>
    <mergeCell ref="D14:D15"/>
    <mergeCell ref="E14:E15"/>
    <mergeCell ref="B8:B9"/>
    <mergeCell ref="C8:C9"/>
    <mergeCell ref="D8:D9"/>
    <mergeCell ref="E8:E9"/>
    <mergeCell ref="B37:B38"/>
    <mergeCell ref="C12:C13"/>
    <mergeCell ref="D12:D13"/>
    <mergeCell ref="E12:E13"/>
    <mergeCell ref="C37:C38"/>
    <mergeCell ref="D37:D38"/>
    <mergeCell ref="E37:E38"/>
    <mergeCell ref="B47:B48"/>
    <mergeCell ref="C47:C48"/>
    <mergeCell ref="D47:D48"/>
    <mergeCell ref="E47:E48"/>
    <mergeCell ref="A2:E2"/>
    <mergeCell ref="A3:A5"/>
    <mergeCell ref="B3:B5"/>
    <mergeCell ref="C3:C5"/>
    <mergeCell ref="D3:E3"/>
    <mergeCell ref="D4:D5"/>
    <mergeCell ref="E4:E5"/>
    <mergeCell ref="B45:B46"/>
    <mergeCell ref="C45:C46"/>
    <mergeCell ref="D45:D46"/>
    <mergeCell ref="E45:E46"/>
    <mergeCell ref="B12:B13"/>
  </mergeCells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6"/>
  <sheetViews>
    <sheetView zoomScale="85" zoomScaleNormal="85" workbookViewId="0">
      <selection activeCell="M7" sqref="M7"/>
    </sheetView>
  </sheetViews>
  <sheetFormatPr defaultRowHeight="15" x14ac:dyDescent="0.25"/>
  <cols>
    <col min="1" max="1" width="31.28515625" style="1" customWidth="1"/>
    <col min="2" max="2" width="9.140625" style="1"/>
    <col min="3" max="6" width="11" style="1" customWidth="1"/>
    <col min="7" max="7" width="14.85546875" style="1" customWidth="1"/>
    <col min="8" max="16384" width="9.140625" style="1"/>
  </cols>
  <sheetData>
    <row r="1" spans="1:7" ht="57" customHeight="1" thickBot="1" x14ac:dyDescent="0.3">
      <c r="A1" s="30" t="s">
        <v>88</v>
      </c>
      <c r="B1" s="30"/>
      <c r="C1" s="30"/>
      <c r="D1" s="30"/>
      <c r="E1" s="30"/>
      <c r="F1" s="30"/>
      <c r="G1" s="30"/>
    </row>
    <row r="2" spans="1:7" ht="28.5" customHeight="1" thickBot="1" x14ac:dyDescent="0.3">
      <c r="A2" s="19" t="s">
        <v>0</v>
      </c>
      <c r="B2" s="19" t="s">
        <v>1</v>
      </c>
      <c r="C2" s="19" t="s">
        <v>50</v>
      </c>
      <c r="D2" s="25" t="s">
        <v>51</v>
      </c>
      <c r="E2" s="31"/>
      <c r="F2" s="26"/>
      <c r="G2" s="19" t="s">
        <v>52</v>
      </c>
    </row>
    <row r="3" spans="1:7" ht="15.75" customHeight="1" thickBot="1" x14ac:dyDescent="0.3">
      <c r="A3" s="24"/>
      <c r="B3" s="24"/>
      <c r="C3" s="24"/>
      <c r="D3" s="19" t="s">
        <v>53</v>
      </c>
      <c r="E3" s="31"/>
      <c r="F3" s="26"/>
      <c r="G3" s="24"/>
    </row>
    <row r="4" spans="1:7" ht="29.25" thickBot="1" x14ac:dyDescent="0.3">
      <c r="A4" s="20"/>
      <c r="B4" s="20"/>
      <c r="C4" s="20"/>
      <c r="D4" s="20"/>
      <c r="E4" s="5" t="s">
        <v>54</v>
      </c>
      <c r="F4" s="5" t="s">
        <v>55</v>
      </c>
      <c r="G4" s="20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33" customHeight="1" thickBot="1" x14ac:dyDescent="0.3">
      <c r="A6" s="15" t="s">
        <v>56</v>
      </c>
      <c r="B6" s="5">
        <v>3010</v>
      </c>
      <c r="C6" s="36">
        <v>1514.7</v>
      </c>
      <c r="D6" s="36">
        <v>552</v>
      </c>
      <c r="E6" s="36">
        <v>127</v>
      </c>
      <c r="F6" s="36">
        <v>425</v>
      </c>
      <c r="G6" s="36">
        <v>962.7</v>
      </c>
    </row>
    <row r="7" spans="1:7" ht="15" customHeight="1" x14ac:dyDescent="0.25">
      <c r="A7" s="16" t="s">
        <v>57</v>
      </c>
      <c r="B7" s="19">
        <v>3011</v>
      </c>
      <c r="C7" s="37">
        <v>1325.7</v>
      </c>
      <c r="D7" s="37">
        <v>410</v>
      </c>
      <c r="E7" s="37">
        <v>110</v>
      </c>
      <c r="F7" s="37">
        <v>300</v>
      </c>
      <c r="G7" s="37">
        <v>915.7</v>
      </c>
    </row>
    <row r="8" spans="1:7" ht="15.75" customHeight="1" thickBot="1" x14ac:dyDescent="0.3">
      <c r="A8" s="6" t="s">
        <v>58</v>
      </c>
      <c r="B8" s="20"/>
      <c r="C8" s="38"/>
      <c r="D8" s="38"/>
      <c r="E8" s="38"/>
      <c r="F8" s="38"/>
      <c r="G8" s="38"/>
    </row>
    <row r="9" spans="1:7" ht="18.75" customHeight="1" x14ac:dyDescent="0.25">
      <c r="A9" s="10" t="s">
        <v>59</v>
      </c>
      <c r="B9" s="19">
        <v>3012</v>
      </c>
      <c r="C9" s="39">
        <v>0</v>
      </c>
      <c r="D9" s="40">
        <v>0</v>
      </c>
      <c r="E9" s="40">
        <v>0</v>
      </c>
      <c r="F9" s="40">
        <v>0</v>
      </c>
      <c r="G9" s="40">
        <v>0</v>
      </c>
    </row>
    <row r="10" spans="1:7" ht="15.75" customHeight="1" thickBot="1" x14ac:dyDescent="0.3">
      <c r="A10" s="11" t="s">
        <v>58</v>
      </c>
      <c r="B10" s="20"/>
      <c r="C10" s="41"/>
      <c r="D10" s="42"/>
      <c r="E10" s="42"/>
      <c r="F10" s="42"/>
      <c r="G10" s="42"/>
    </row>
    <row r="11" spans="1:7" ht="18.75" customHeight="1" x14ac:dyDescent="0.25">
      <c r="A11" s="10" t="s">
        <v>61</v>
      </c>
      <c r="B11" s="19">
        <v>3013</v>
      </c>
      <c r="C11" s="39">
        <v>5.5</v>
      </c>
      <c r="D11" s="40">
        <v>0</v>
      </c>
      <c r="E11" s="40">
        <v>0</v>
      </c>
      <c r="F11" s="40">
        <v>0</v>
      </c>
      <c r="G11" s="40">
        <v>5.5</v>
      </c>
    </row>
    <row r="12" spans="1:7" ht="15.75" customHeight="1" thickBot="1" x14ac:dyDescent="0.3">
      <c r="A12" s="11" t="s">
        <v>58</v>
      </c>
      <c r="B12" s="20"/>
      <c r="C12" s="41"/>
      <c r="D12" s="42"/>
      <c r="E12" s="42"/>
      <c r="F12" s="42"/>
      <c r="G12" s="42"/>
    </row>
    <row r="13" spans="1:7" ht="18.75" customHeight="1" x14ac:dyDescent="0.25">
      <c r="A13" s="10" t="s">
        <v>62</v>
      </c>
      <c r="B13" s="19">
        <v>3014</v>
      </c>
      <c r="C13" s="39">
        <v>12</v>
      </c>
      <c r="D13" s="40">
        <v>6</v>
      </c>
      <c r="E13" s="40">
        <v>1</v>
      </c>
      <c r="F13" s="40">
        <v>5</v>
      </c>
      <c r="G13" s="40">
        <v>6</v>
      </c>
    </row>
    <row r="14" spans="1:7" ht="15.75" customHeight="1" thickBot="1" x14ac:dyDescent="0.3">
      <c r="A14" s="11" t="s">
        <v>58</v>
      </c>
      <c r="B14" s="20"/>
      <c r="C14" s="41"/>
      <c r="D14" s="42"/>
      <c r="E14" s="42"/>
      <c r="F14" s="42"/>
      <c r="G14" s="42"/>
    </row>
    <row r="15" spans="1:7" ht="15" customHeight="1" x14ac:dyDescent="0.25">
      <c r="A15" s="10" t="s">
        <v>63</v>
      </c>
      <c r="B15" s="19">
        <v>3015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ht="15.75" customHeight="1" thickBot="1" x14ac:dyDescent="0.3">
      <c r="A16" s="11" t="s">
        <v>58</v>
      </c>
      <c r="B16" s="20"/>
      <c r="C16" s="42"/>
      <c r="D16" s="42"/>
      <c r="E16" s="42"/>
      <c r="F16" s="42"/>
      <c r="G16" s="42"/>
    </row>
    <row r="17" spans="1:7" ht="18.75" customHeight="1" x14ac:dyDescent="0.25">
      <c r="A17" s="10" t="s">
        <v>64</v>
      </c>
      <c r="B17" s="19">
        <v>3016</v>
      </c>
      <c r="C17" s="39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ht="15.75" customHeight="1" thickBot="1" x14ac:dyDescent="0.3">
      <c r="A18" s="11" t="s">
        <v>58</v>
      </c>
      <c r="B18" s="20"/>
      <c r="C18" s="41"/>
      <c r="D18" s="42"/>
      <c r="E18" s="42"/>
      <c r="F18" s="42"/>
      <c r="G18" s="42"/>
    </row>
    <row r="19" spans="1:7" ht="18.75" customHeight="1" x14ac:dyDescent="0.25">
      <c r="A19" s="10" t="s">
        <v>65</v>
      </c>
      <c r="B19" s="19">
        <v>3017</v>
      </c>
      <c r="C19" s="39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 ht="15.75" customHeight="1" thickBot="1" x14ac:dyDescent="0.3">
      <c r="A20" s="11" t="s">
        <v>58</v>
      </c>
      <c r="B20" s="20"/>
      <c r="C20" s="41"/>
      <c r="D20" s="42"/>
      <c r="E20" s="42"/>
      <c r="F20" s="42"/>
      <c r="G20" s="42"/>
    </row>
    <row r="21" spans="1:7" ht="18.75" customHeight="1" x14ac:dyDescent="0.25">
      <c r="A21" s="10" t="s">
        <v>66</v>
      </c>
      <c r="B21" s="19">
        <v>3018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ht="15.75" customHeight="1" thickBot="1" x14ac:dyDescent="0.3">
      <c r="A22" s="11" t="s">
        <v>58</v>
      </c>
      <c r="B22" s="20"/>
      <c r="C22" s="41"/>
      <c r="D22" s="42"/>
      <c r="E22" s="42"/>
      <c r="F22" s="42"/>
      <c r="G22" s="42"/>
    </row>
    <row r="23" spans="1:7" ht="18.75" customHeight="1" x14ac:dyDescent="0.25">
      <c r="A23" s="10" t="s">
        <v>67</v>
      </c>
      <c r="B23" s="19">
        <v>3019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ht="15.75" customHeight="1" thickBot="1" x14ac:dyDescent="0.3">
      <c r="A24" s="11" t="s">
        <v>58</v>
      </c>
      <c r="B24" s="20"/>
      <c r="C24" s="41"/>
      <c r="D24" s="42"/>
      <c r="E24" s="42"/>
      <c r="F24" s="42"/>
      <c r="G24" s="42"/>
    </row>
    <row r="25" spans="1:7" ht="18.75" customHeight="1" x14ac:dyDescent="0.25">
      <c r="A25" s="10" t="s">
        <v>68</v>
      </c>
      <c r="B25" s="19">
        <v>3020</v>
      </c>
      <c r="C25" s="39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ht="15.75" customHeight="1" thickBot="1" x14ac:dyDescent="0.3">
      <c r="A26" s="11" t="s">
        <v>58</v>
      </c>
      <c r="B26" s="20"/>
      <c r="C26" s="41"/>
      <c r="D26" s="42"/>
      <c r="E26" s="42"/>
      <c r="F26" s="42"/>
      <c r="G26" s="42"/>
    </row>
    <row r="27" spans="1:7" ht="18.75" customHeight="1" x14ac:dyDescent="0.25">
      <c r="A27" s="10" t="s">
        <v>69</v>
      </c>
      <c r="B27" s="19">
        <v>3021</v>
      </c>
      <c r="C27" s="39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ht="15.75" customHeight="1" thickBot="1" x14ac:dyDescent="0.3">
      <c r="A28" s="11" t="s">
        <v>58</v>
      </c>
      <c r="B28" s="20"/>
      <c r="C28" s="41"/>
      <c r="D28" s="42"/>
      <c r="E28" s="42"/>
      <c r="F28" s="42"/>
      <c r="G28" s="42"/>
    </row>
    <row r="29" spans="1:7" ht="18.75" customHeight="1" x14ac:dyDescent="0.25">
      <c r="A29" s="10" t="s">
        <v>70</v>
      </c>
      <c r="B29" s="19">
        <v>3022</v>
      </c>
      <c r="C29" s="39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ht="15.75" customHeight="1" thickBot="1" x14ac:dyDescent="0.3">
      <c r="A30" s="11" t="s">
        <v>58</v>
      </c>
      <c r="B30" s="20"/>
      <c r="C30" s="41"/>
      <c r="D30" s="42"/>
      <c r="E30" s="42"/>
      <c r="F30" s="42"/>
      <c r="G30" s="42"/>
    </row>
    <row r="31" spans="1:7" ht="18.75" customHeight="1" x14ac:dyDescent="0.25">
      <c r="A31" s="10" t="s">
        <v>71</v>
      </c>
      <c r="B31" s="19">
        <v>3023</v>
      </c>
      <c r="C31" s="39">
        <v>0</v>
      </c>
      <c r="D31" s="40">
        <v>0</v>
      </c>
      <c r="E31" s="40">
        <v>0</v>
      </c>
      <c r="F31" s="40">
        <v>0</v>
      </c>
      <c r="G31" s="40">
        <v>0</v>
      </c>
    </row>
    <row r="32" spans="1:7" ht="15.75" customHeight="1" thickBot="1" x14ac:dyDescent="0.3">
      <c r="A32" s="11" t="s">
        <v>58</v>
      </c>
      <c r="B32" s="20"/>
      <c r="C32" s="41"/>
      <c r="D32" s="42"/>
      <c r="E32" s="42"/>
      <c r="F32" s="42"/>
      <c r="G32" s="42"/>
    </row>
    <row r="33" spans="1:7" ht="18.75" customHeight="1" x14ac:dyDescent="0.25">
      <c r="A33" s="10" t="s">
        <v>72</v>
      </c>
      <c r="B33" s="19">
        <v>3024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</row>
    <row r="34" spans="1:7" ht="15.75" customHeight="1" thickBot="1" x14ac:dyDescent="0.3">
      <c r="A34" s="11" t="s">
        <v>58</v>
      </c>
      <c r="B34" s="20"/>
      <c r="C34" s="41"/>
      <c r="D34" s="42"/>
      <c r="E34" s="42"/>
      <c r="F34" s="42"/>
      <c r="G34" s="42"/>
    </row>
    <row r="35" spans="1:7" ht="15" customHeight="1" x14ac:dyDescent="0.25">
      <c r="A35" s="10" t="s">
        <v>73</v>
      </c>
      <c r="B35" s="19">
        <v>3025</v>
      </c>
      <c r="C35" s="40">
        <v>104</v>
      </c>
      <c r="D35" s="40">
        <v>88</v>
      </c>
      <c r="E35" s="40">
        <v>8</v>
      </c>
      <c r="F35" s="40">
        <v>80</v>
      </c>
      <c r="G35" s="40">
        <v>16</v>
      </c>
    </row>
    <row r="36" spans="1:7" ht="15.75" customHeight="1" thickBot="1" x14ac:dyDescent="0.3">
      <c r="A36" s="11" t="s">
        <v>58</v>
      </c>
      <c r="B36" s="20"/>
      <c r="C36" s="42"/>
      <c r="D36" s="42"/>
      <c r="E36" s="42"/>
      <c r="F36" s="42"/>
      <c r="G36" s="42"/>
    </row>
    <row r="37" spans="1:7" ht="15" customHeight="1" x14ac:dyDescent="0.25">
      <c r="A37" s="10" t="s">
        <v>74</v>
      </c>
      <c r="B37" s="19">
        <v>3026</v>
      </c>
      <c r="C37" s="40">
        <v>53</v>
      </c>
      <c r="D37" s="40">
        <v>48</v>
      </c>
      <c r="E37" s="40">
        <v>8</v>
      </c>
      <c r="F37" s="40">
        <v>40</v>
      </c>
      <c r="G37" s="40">
        <v>5</v>
      </c>
    </row>
    <row r="38" spans="1:7" ht="15.75" customHeight="1" thickBot="1" x14ac:dyDescent="0.3">
      <c r="A38" s="11" t="s">
        <v>58</v>
      </c>
      <c r="B38" s="20"/>
      <c r="C38" s="42"/>
      <c r="D38" s="42"/>
      <c r="E38" s="42"/>
      <c r="F38" s="42"/>
      <c r="G38" s="42"/>
    </row>
    <row r="39" spans="1:7" ht="15" customHeight="1" x14ac:dyDescent="0.25">
      <c r="A39" s="10" t="s">
        <v>75</v>
      </c>
      <c r="B39" s="19">
        <v>3027</v>
      </c>
      <c r="C39" s="40">
        <v>14</v>
      </c>
      <c r="D39" s="40">
        <v>0</v>
      </c>
      <c r="E39" s="40">
        <v>0</v>
      </c>
      <c r="F39" s="40">
        <v>0</v>
      </c>
      <c r="G39" s="40">
        <v>14</v>
      </c>
    </row>
    <row r="40" spans="1:7" ht="15.75" customHeight="1" thickBot="1" x14ac:dyDescent="0.3">
      <c r="A40" s="11" t="s">
        <v>76</v>
      </c>
      <c r="B40" s="20"/>
      <c r="C40" s="42"/>
      <c r="D40" s="42"/>
      <c r="E40" s="42"/>
      <c r="F40" s="42"/>
      <c r="G40" s="42"/>
    </row>
    <row r="41" spans="1:7" ht="33" customHeight="1" thickBot="1" x14ac:dyDescent="0.3">
      <c r="A41" s="14" t="s">
        <v>77</v>
      </c>
      <c r="B41" s="5">
        <v>3030</v>
      </c>
      <c r="C41" s="43">
        <v>1866.7</v>
      </c>
      <c r="D41" s="43">
        <v>660</v>
      </c>
      <c r="E41" s="43">
        <v>110</v>
      </c>
      <c r="F41" s="43">
        <v>550</v>
      </c>
      <c r="G41" s="43">
        <v>1206.7</v>
      </c>
    </row>
    <row r="42" spans="1:7" ht="15" customHeight="1" x14ac:dyDescent="0.25">
      <c r="A42" s="10" t="s">
        <v>57</v>
      </c>
      <c r="B42" s="19">
        <v>3031</v>
      </c>
      <c r="C42" s="44">
        <v>1535.7</v>
      </c>
      <c r="D42" s="44">
        <v>360</v>
      </c>
      <c r="E42" s="44">
        <v>90</v>
      </c>
      <c r="F42" s="44">
        <v>270</v>
      </c>
      <c r="G42" s="44">
        <v>1175.7</v>
      </c>
    </row>
    <row r="43" spans="1:7" ht="15.75" customHeight="1" thickBot="1" x14ac:dyDescent="0.3">
      <c r="A43" s="11" t="s">
        <v>58</v>
      </c>
      <c r="B43" s="20"/>
      <c r="C43" s="45"/>
      <c r="D43" s="45"/>
      <c r="E43" s="45"/>
      <c r="F43" s="45"/>
      <c r="G43" s="45"/>
    </row>
    <row r="44" spans="1:7" ht="18.75" customHeight="1" x14ac:dyDescent="0.25">
      <c r="A44" s="10" t="s">
        <v>59</v>
      </c>
      <c r="B44" s="19">
        <v>3032</v>
      </c>
      <c r="C44" s="39">
        <v>0</v>
      </c>
      <c r="D44" s="40">
        <v>0</v>
      </c>
      <c r="E44" s="40">
        <v>0</v>
      </c>
      <c r="F44" s="40">
        <v>0</v>
      </c>
      <c r="G44" s="40">
        <v>0</v>
      </c>
    </row>
    <row r="45" spans="1:7" ht="15.75" customHeight="1" thickBot="1" x14ac:dyDescent="0.3">
      <c r="A45" s="11" t="s">
        <v>58</v>
      </c>
      <c r="B45" s="20"/>
      <c r="C45" s="41"/>
      <c r="D45" s="42"/>
      <c r="E45" s="42"/>
      <c r="F45" s="42"/>
      <c r="G45" s="42"/>
    </row>
    <row r="46" spans="1:7" ht="18.75" customHeight="1" x14ac:dyDescent="0.25">
      <c r="A46" s="10" t="s">
        <v>61</v>
      </c>
      <c r="B46" s="19">
        <v>3033</v>
      </c>
      <c r="C46" s="39">
        <v>6</v>
      </c>
      <c r="D46" s="40">
        <v>0</v>
      </c>
      <c r="E46" s="40">
        <v>0</v>
      </c>
      <c r="F46" s="40">
        <v>0</v>
      </c>
      <c r="G46" s="40">
        <v>6</v>
      </c>
    </row>
    <row r="47" spans="1:7" ht="15.75" customHeight="1" thickBot="1" x14ac:dyDescent="0.3">
      <c r="A47" s="11" t="s">
        <v>58</v>
      </c>
      <c r="B47" s="20"/>
      <c r="C47" s="41"/>
      <c r="D47" s="42"/>
      <c r="E47" s="42"/>
      <c r="F47" s="42"/>
      <c r="G47" s="42"/>
    </row>
    <row r="48" spans="1:7" ht="18.75" customHeight="1" x14ac:dyDescent="0.25">
      <c r="A48" s="10" t="s">
        <v>62</v>
      </c>
      <c r="B48" s="19">
        <v>3034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</row>
    <row r="49" spans="1:7" ht="15.75" customHeight="1" thickBot="1" x14ac:dyDescent="0.3">
      <c r="A49" s="11" t="s">
        <v>58</v>
      </c>
      <c r="B49" s="20"/>
      <c r="C49" s="41"/>
      <c r="D49" s="42"/>
      <c r="E49" s="42"/>
      <c r="F49" s="42"/>
      <c r="G49" s="42"/>
    </row>
    <row r="50" spans="1:7" ht="18.75" customHeight="1" x14ac:dyDescent="0.25">
      <c r="A50" s="10" t="s">
        <v>63</v>
      </c>
      <c r="B50" s="19">
        <v>3035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</row>
    <row r="51" spans="1:7" ht="15.75" customHeight="1" thickBot="1" x14ac:dyDescent="0.3">
      <c r="A51" s="11" t="s">
        <v>58</v>
      </c>
      <c r="B51" s="20"/>
      <c r="C51" s="41"/>
      <c r="D51" s="42"/>
      <c r="E51" s="42"/>
      <c r="F51" s="42"/>
      <c r="G51" s="42"/>
    </row>
    <row r="52" spans="1:7" ht="18.75" customHeight="1" x14ac:dyDescent="0.25">
      <c r="A52" s="10" t="s">
        <v>64</v>
      </c>
      <c r="B52" s="19">
        <v>3036</v>
      </c>
      <c r="C52" s="39">
        <v>0</v>
      </c>
      <c r="D52" s="40">
        <v>0</v>
      </c>
      <c r="E52" s="40">
        <v>0</v>
      </c>
      <c r="F52" s="40">
        <v>0</v>
      </c>
      <c r="G52" s="40">
        <v>0</v>
      </c>
    </row>
    <row r="53" spans="1:7" ht="15.75" customHeight="1" thickBot="1" x14ac:dyDescent="0.3">
      <c r="A53" s="11" t="s">
        <v>58</v>
      </c>
      <c r="B53" s="20"/>
      <c r="C53" s="41"/>
      <c r="D53" s="42"/>
      <c r="E53" s="42"/>
      <c r="F53" s="42"/>
      <c r="G53" s="42"/>
    </row>
    <row r="54" spans="1:7" ht="18.75" customHeight="1" x14ac:dyDescent="0.25">
      <c r="A54" s="10" t="s">
        <v>65</v>
      </c>
      <c r="B54" s="19">
        <v>3037</v>
      </c>
      <c r="C54" s="39">
        <v>0</v>
      </c>
      <c r="D54" s="40">
        <v>0</v>
      </c>
      <c r="E54" s="40">
        <v>0</v>
      </c>
      <c r="F54" s="40">
        <v>0</v>
      </c>
      <c r="G54" s="40">
        <v>0</v>
      </c>
    </row>
    <row r="55" spans="1:7" ht="15.75" customHeight="1" thickBot="1" x14ac:dyDescent="0.3">
      <c r="A55" s="11" t="s">
        <v>58</v>
      </c>
      <c r="B55" s="20"/>
      <c r="C55" s="41"/>
      <c r="D55" s="42"/>
      <c r="E55" s="42"/>
      <c r="F55" s="42"/>
      <c r="G55" s="42"/>
    </row>
    <row r="56" spans="1:7" ht="18.75" customHeight="1" x14ac:dyDescent="0.25">
      <c r="A56" s="10" t="s">
        <v>66</v>
      </c>
      <c r="B56" s="19">
        <v>3038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</row>
    <row r="57" spans="1:7" ht="15.75" customHeight="1" thickBot="1" x14ac:dyDescent="0.3">
      <c r="A57" s="11" t="s">
        <v>58</v>
      </c>
      <c r="B57" s="20"/>
      <c r="C57" s="41"/>
      <c r="D57" s="42"/>
      <c r="E57" s="42"/>
      <c r="F57" s="42"/>
      <c r="G57" s="42"/>
    </row>
    <row r="58" spans="1:7" ht="18.75" customHeight="1" x14ac:dyDescent="0.25">
      <c r="A58" s="10" t="s">
        <v>67</v>
      </c>
      <c r="B58" s="19">
        <v>3039</v>
      </c>
      <c r="C58" s="39">
        <v>0</v>
      </c>
      <c r="D58" s="40">
        <v>0</v>
      </c>
      <c r="E58" s="40">
        <v>0</v>
      </c>
      <c r="F58" s="40">
        <v>0</v>
      </c>
      <c r="G58" s="40">
        <v>0</v>
      </c>
    </row>
    <row r="59" spans="1:7" ht="15.75" customHeight="1" thickBot="1" x14ac:dyDescent="0.3">
      <c r="A59" s="11" t="s">
        <v>58</v>
      </c>
      <c r="B59" s="20"/>
      <c r="C59" s="41"/>
      <c r="D59" s="42"/>
      <c r="E59" s="42"/>
      <c r="F59" s="42"/>
      <c r="G59" s="42"/>
    </row>
    <row r="60" spans="1:7" ht="18.75" customHeight="1" x14ac:dyDescent="0.25">
      <c r="A60" s="10" t="s">
        <v>68</v>
      </c>
      <c r="B60" s="19">
        <v>3040</v>
      </c>
      <c r="C60" s="39">
        <v>0</v>
      </c>
      <c r="D60" s="40">
        <v>0</v>
      </c>
      <c r="E60" s="40">
        <v>0</v>
      </c>
      <c r="F60" s="40">
        <v>0</v>
      </c>
      <c r="G60" s="40">
        <v>0</v>
      </c>
    </row>
    <row r="61" spans="1:7" ht="15.75" customHeight="1" thickBot="1" x14ac:dyDescent="0.3">
      <c r="A61" s="11" t="s">
        <v>58</v>
      </c>
      <c r="B61" s="20"/>
      <c r="C61" s="41"/>
      <c r="D61" s="42"/>
      <c r="E61" s="42"/>
      <c r="F61" s="42"/>
      <c r="G61" s="42"/>
    </row>
    <row r="62" spans="1:7" ht="18.75" customHeight="1" x14ac:dyDescent="0.25">
      <c r="A62" s="10" t="s">
        <v>69</v>
      </c>
      <c r="B62" s="19">
        <v>3041</v>
      </c>
      <c r="C62" s="39">
        <v>0</v>
      </c>
      <c r="D62" s="40">
        <v>0</v>
      </c>
      <c r="E62" s="40">
        <v>0</v>
      </c>
      <c r="F62" s="40">
        <v>0</v>
      </c>
      <c r="G62" s="40">
        <v>0</v>
      </c>
    </row>
    <row r="63" spans="1:7" ht="15.75" customHeight="1" thickBot="1" x14ac:dyDescent="0.3">
      <c r="A63" s="11" t="s">
        <v>58</v>
      </c>
      <c r="B63" s="20"/>
      <c r="C63" s="41"/>
      <c r="D63" s="42"/>
      <c r="E63" s="42"/>
      <c r="F63" s="42"/>
      <c r="G63" s="42"/>
    </row>
    <row r="64" spans="1:7" ht="18.75" customHeight="1" x14ac:dyDescent="0.25">
      <c r="A64" s="10" t="s">
        <v>70</v>
      </c>
      <c r="B64" s="19">
        <v>3042</v>
      </c>
      <c r="C64" s="39">
        <v>0</v>
      </c>
      <c r="D64" s="40">
        <v>0</v>
      </c>
      <c r="E64" s="40">
        <v>0</v>
      </c>
      <c r="F64" s="40">
        <v>0</v>
      </c>
      <c r="G64" s="40">
        <v>0</v>
      </c>
    </row>
    <row r="65" spans="1:7" ht="15.75" customHeight="1" thickBot="1" x14ac:dyDescent="0.3">
      <c r="A65" s="11" t="s">
        <v>58</v>
      </c>
      <c r="B65" s="20"/>
      <c r="C65" s="41"/>
      <c r="D65" s="42"/>
      <c r="E65" s="42"/>
      <c r="F65" s="42"/>
      <c r="G65" s="42"/>
    </row>
    <row r="66" spans="1:7" ht="18.75" customHeight="1" x14ac:dyDescent="0.25">
      <c r="A66" s="10" t="s">
        <v>71</v>
      </c>
      <c r="B66" s="19">
        <v>3043</v>
      </c>
      <c r="C66" s="39">
        <v>0</v>
      </c>
      <c r="D66" s="40">
        <v>0</v>
      </c>
      <c r="E66" s="40">
        <v>0</v>
      </c>
      <c r="F66" s="40">
        <v>0</v>
      </c>
      <c r="G66" s="40">
        <v>0</v>
      </c>
    </row>
    <row r="67" spans="1:7" ht="15.75" customHeight="1" thickBot="1" x14ac:dyDescent="0.3">
      <c r="A67" s="11" t="s">
        <v>58</v>
      </c>
      <c r="B67" s="20"/>
      <c r="C67" s="41"/>
      <c r="D67" s="42"/>
      <c r="E67" s="42"/>
      <c r="F67" s="42"/>
      <c r="G67" s="42"/>
    </row>
    <row r="68" spans="1:7" ht="18.75" customHeight="1" x14ac:dyDescent="0.25">
      <c r="A68" s="10" t="s">
        <v>72</v>
      </c>
      <c r="B68" s="19">
        <v>3044</v>
      </c>
      <c r="C68" s="39">
        <v>0</v>
      </c>
      <c r="D68" s="40">
        <v>0</v>
      </c>
      <c r="E68" s="40">
        <v>0</v>
      </c>
      <c r="F68" s="40">
        <v>0</v>
      </c>
      <c r="G68" s="40">
        <v>0</v>
      </c>
    </row>
    <row r="69" spans="1:7" ht="15.75" customHeight="1" thickBot="1" x14ac:dyDescent="0.3">
      <c r="A69" s="11" t="s">
        <v>58</v>
      </c>
      <c r="B69" s="20"/>
      <c r="C69" s="41"/>
      <c r="D69" s="42"/>
      <c r="E69" s="42"/>
      <c r="F69" s="42"/>
      <c r="G69" s="42"/>
    </row>
    <row r="70" spans="1:7" ht="15" customHeight="1" x14ac:dyDescent="0.25">
      <c r="A70" s="10" t="s">
        <v>73</v>
      </c>
      <c r="B70" s="19">
        <v>3045</v>
      </c>
      <c r="C70" s="40">
        <v>188</v>
      </c>
      <c r="D70" s="40">
        <v>172</v>
      </c>
      <c r="E70" s="40">
        <v>12</v>
      </c>
      <c r="F70" s="40">
        <v>160</v>
      </c>
      <c r="G70" s="40">
        <v>16</v>
      </c>
    </row>
    <row r="71" spans="1:7" ht="15.75" customHeight="1" thickBot="1" x14ac:dyDescent="0.3">
      <c r="A71" s="11" t="s">
        <v>58</v>
      </c>
      <c r="B71" s="20"/>
      <c r="C71" s="42"/>
      <c r="D71" s="42"/>
      <c r="E71" s="42"/>
      <c r="F71" s="42"/>
      <c r="G71" s="42"/>
    </row>
    <row r="72" spans="1:7" ht="15" customHeight="1" x14ac:dyDescent="0.25">
      <c r="A72" s="10" t="s">
        <v>74</v>
      </c>
      <c r="B72" s="19">
        <v>3046</v>
      </c>
      <c r="C72" s="40">
        <v>48</v>
      </c>
      <c r="D72" s="40">
        <v>48</v>
      </c>
      <c r="E72" s="40">
        <v>8</v>
      </c>
      <c r="F72" s="40">
        <v>40</v>
      </c>
      <c r="G72" s="40">
        <v>0</v>
      </c>
    </row>
    <row r="73" spans="1:7" ht="15.75" customHeight="1" thickBot="1" x14ac:dyDescent="0.3">
      <c r="A73" s="11" t="s">
        <v>58</v>
      </c>
      <c r="B73" s="20"/>
      <c r="C73" s="42"/>
      <c r="D73" s="42"/>
      <c r="E73" s="42"/>
      <c r="F73" s="42"/>
      <c r="G73" s="42"/>
    </row>
    <row r="74" spans="1:7" ht="15" customHeight="1" x14ac:dyDescent="0.25">
      <c r="A74" s="10" t="s">
        <v>75</v>
      </c>
      <c r="B74" s="19">
        <v>3047</v>
      </c>
      <c r="C74" s="40">
        <v>89</v>
      </c>
      <c r="D74" s="40">
        <v>80</v>
      </c>
      <c r="E74" s="40">
        <v>0</v>
      </c>
      <c r="F74" s="40">
        <v>80</v>
      </c>
      <c r="G74" s="40">
        <v>9</v>
      </c>
    </row>
    <row r="75" spans="1:7" ht="15.75" customHeight="1" thickBot="1" x14ac:dyDescent="0.3">
      <c r="A75" s="11" t="s">
        <v>76</v>
      </c>
      <c r="B75" s="20"/>
      <c r="C75" s="42"/>
      <c r="D75" s="42"/>
      <c r="E75" s="42"/>
      <c r="F75" s="42"/>
      <c r="G75" s="42"/>
    </row>
    <row r="76" spans="1:7" ht="16.5" thickBot="1" x14ac:dyDescent="0.3">
      <c r="A76" s="14" t="s">
        <v>49</v>
      </c>
      <c r="B76" s="5">
        <v>3100</v>
      </c>
      <c r="C76" s="46">
        <v>6762.3</v>
      </c>
      <c r="D76" s="46">
        <v>2424</v>
      </c>
      <c r="E76" s="46">
        <v>474</v>
      </c>
      <c r="F76" s="46">
        <v>1950</v>
      </c>
      <c r="G76" s="46">
        <v>4338.3</v>
      </c>
    </row>
  </sheetData>
  <mergeCells count="187">
    <mergeCell ref="G70:G71"/>
    <mergeCell ref="G68:G69"/>
    <mergeCell ref="G13:G14"/>
    <mergeCell ref="G11:G12"/>
    <mergeCell ref="G2:G4"/>
    <mergeCell ref="D70:D71"/>
    <mergeCell ref="B74:B75"/>
    <mergeCell ref="C74:C75"/>
    <mergeCell ref="B72:B73"/>
    <mergeCell ref="C72:C73"/>
    <mergeCell ref="B70:B71"/>
    <mergeCell ref="C70:C71"/>
    <mergeCell ref="G74:G75"/>
    <mergeCell ref="D74:D75"/>
    <mergeCell ref="E74:E75"/>
    <mergeCell ref="F74:F75"/>
    <mergeCell ref="D72:D73"/>
    <mergeCell ref="E72:E73"/>
    <mergeCell ref="F72:F73"/>
    <mergeCell ref="G72:G73"/>
    <mergeCell ref="E70:E71"/>
    <mergeCell ref="F70:F71"/>
    <mergeCell ref="B68:B69"/>
    <mergeCell ref="D68:D69"/>
    <mergeCell ref="E68:E69"/>
    <mergeCell ref="F68:F69"/>
    <mergeCell ref="B66:B67"/>
    <mergeCell ref="D66:D67"/>
    <mergeCell ref="E66:E67"/>
    <mergeCell ref="F66:F67"/>
    <mergeCell ref="G66:G67"/>
    <mergeCell ref="B64:B65"/>
    <mergeCell ref="D64:D65"/>
    <mergeCell ref="E64:E65"/>
    <mergeCell ref="F64:F65"/>
    <mergeCell ref="G64:G65"/>
    <mergeCell ref="B62:B63"/>
    <mergeCell ref="D62:D63"/>
    <mergeCell ref="E62:E63"/>
    <mergeCell ref="F62:F63"/>
    <mergeCell ref="G62:G63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B50:B51"/>
    <mergeCell ref="D50:D51"/>
    <mergeCell ref="E50:E51"/>
    <mergeCell ref="F50:F51"/>
    <mergeCell ref="G50:G51"/>
    <mergeCell ref="B48:B49"/>
    <mergeCell ref="D48:D49"/>
    <mergeCell ref="E48:E49"/>
    <mergeCell ref="F48:F49"/>
    <mergeCell ref="G48:G49"/>
    <mergeCell ref="B46:B47"/>
    <mergeCell ref="D46:D47"/>
    <mergeCell ref="E46:E47"/>
    <mergeCell ref="F46:F47"/>
    <mergeCell ref="G46:G47"/>
    <mergeCell ref="B44:B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39:B40"/>
    <mergeCell ref="C39:C40"/>
    <mergeCell ref="D39:D40"/>
    <mergeCell ref="E39:E40"/>
    <mergeCell ref="F39:F40"/>
    <mergeCell ref="G39:G40"/>
    <mergeCell ref="G35:G36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B33:B34"/>
    <mergeCell ref="D33:D34"/>
    <mergeCell ref="E33:E34"/>
    <mergeCell ref="F33:F34"/>
    <mergeCell ref="G33:G34"/>
    <mergeCell ref="B31:B32"/>
    <mergeCell ref="D31:D32"/>
    <mergeCell ref="E31:E32"/>
    <mergeCell ref="F31:F32"/>
    <mergeCell ref="G31:G32"/>
    <mergeCell ref="B29:B30"/>
    <mergeCell ref="D29:D30"/>
    <mergeCell ref="E29:E30"/>
    <mergeCell ref="F29:F30"/>
    <mergeCell ref="G29:G30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B19:B20"/>
    <mergeCell ref="D19:D20"/>
    <mergeCell ref="E19:E20"/>
    <mergeCell ref="F19:F20"/>
    <mergeCell ref="G19:G20"/>
    <mergeCell ref="B17:B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3:B14"/>
    <mergeCell ref="D13:D14"/>
    <mergeCell ref="E13:E14"/>
    <mergeCell ref="F13:F14"/>
    <mergeCell ref="B11:B12"/>
    <mergeCell ref="D11:D12"/>
    <mergeCell ref="E11:E12"/>
    <mergeCell ref="F11:F12"/>
    <mergeCell ref="G7:G8"/>
    <mergeCell ref="B9:B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A1:G1"/>
    <mergeCell ref="A2:A4"/>
    <mergeCell ref="B2:B4"/>
    <mergeCell ref="D2:F2"/>
    <mergeCell ref="D3:D4"/>
    <mergeCell ref="E3:F3"/>
    <mergeCell ref="C2:C4"/>
  </mergeCells>
  <conditionalFormatting sqref="C72:D72 D71 C74:D74 D73 D75 C6:D7 C9:D15 D8 C17:D35 D16 C37:D37 D36 C39:D39 D38 C41:D42 D40 C44:D70 D43 E6:G75">
    <cfRule type="cellIs" dxfId="0" priority="1" operator="greaterThan">
      <formula>0</formula>
    </cfRule>
  </conditionalFormatting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70" zoomScaleNormal="70" workbookViewId="0">
      <selection activeCell="J12" sqref="J12"/>
    </sheetView>
  </sheetViews>
  <sheetFormatPr defaultRowHeight="15" x14ac:dyDescent="0.25"/>
  <cols>
    <col min="1" max="1" width="87.42578125" style="1" customWidth="1"/>
    <col min="2" max="6" width="9.140625" style="1"/>
    <col min="7" max="7" width="12.5703125" style="1" customWidth="1"/>
    <col min="8" max="16384" width="9.140625" style="1"/>
  </cols>
  <sheetData>
    <row r="1" spans="1:7" ht="59.25" customHeight="1" thickBot="1" x14ac:dyDescent="0.3">
      <c r="A1" s="30" t="s">
        <v>89</v>
      </c>
      <c r="B1" s="30"/>
      <c r="C1" s="30"/>
      <c r="D1" s="30"/>
      <c r="E1" s="30"/>
      <c r="F1" s="30"/>
      <c r="G1" s="30"/>
    </row>
    <row r="2" spans="1:7" s="2" customFormat="1" ht="28.5" customHeight="1" thickBot="1" x14ac:dyDescent="0.3">
      <c r="A2" s="19" t="s">
        <v>0</v>
      </c>
      <c r="B2" s="19" t="s">
        <v>1</v>
      </c>
      <c r="C2" s="19" t="s">
        <v>50</v>
      </c>
      <c r="D2" s="25" t="s">
        <v>51</v>
      </c>
      <c r="E2" s="31"/>
      <c r="F2" s="26"/>
      <c r="G2" s="19" t="s">
        <v>52</v>
      </c>
    </row>
    <row r="3" spans="1:7" s="2" customFormat="1" ht="15.75" customHeight="1" thickBot="1" x14ac:dyDescent="0.3">
      <c r="A3" s="24"/>
      <c r="B3" s="24"/>
      <c r="C3" s="24"/>
      <c r="D3" s="19" t="s">
        <v>53</v>
      </c>
      <c r="E3" s="31"/>
      <c r="F3" s="26"/>
      <c r="G3" s="24"/>
    </row>
    <row r="4" spans="1:7" s="2" customFormat="1" ht="43.5" thickBot="1" x14ac:dyDescent="0.3">
      <c r="A4" s="20"/>
      <c r="B4" s="20"/>
      <c r="C4" s="20"/>
      <c r="D4" s="20"/>
      <c r="E4" s="5" t="s">
        <v>54</v>
      </c>
      <c r="F4" s="5" t="s">
        <v>55</v>
      </c>
      <c r="G4" s="20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28.5" customHeight="1" thickBot="1" x14ac:dyDescent="0.3">
      <c r="A6" s="32" t="s">
        <v>78</v>
      </c>
      <c r="B6" s="33"/>
      <c r="C6" s="33"/>
      <c r="D6" s="33"/>
      <c r="E6" s="33"/>
      <c r="F6" s="33"/>
      <c r="G6" s="34"/>
    </row>
    <row r="7" spans="1:7" ht="35.25" customHeight="1" thickBot="1" x14ac:dyDescent="0.3">
      <c r="A7" s="11" t="s">
        <v>79</v>
      </c>
      <c r="B7" s="5">
        <v>2210</v>
      </c>
      <c r="C7" s="35">
        <v>238</v>
      </c>
      <c r="D7" s="35">
        <v>95</v>
      </c>
      <c r="E7" s="35">
        <v>46</v>
      </c>
      <c r="F7" s="35">
        <v>49</v>
      </c>
      <c r="G7" s="35">
        <v>143</v>
      </c>
    </row>
    <row r="8" spans="1:7" ht="35.25" customHeight="1" thickBot="1" x14ac:dyDescent="0.3">
      <c r="A8" s="11" t="s">
        <v>10</v>
      </c>
      <c r="B8" s="5"/>
      <c r="C8" s="35"/>
      <c r="D8" s="35"/>
      <c r="E8" s="35"/>
      <c r="F8" s="35"/>
      <c r="G8" s="35"/>
    </row>
    <row r="9" spans="1:7" ht="35.25" customHeight="1" thickBot="1" x14ac:dyDescent="0.3">
      <c r="A9" s="11" t="s">
        <v>80</v>
      </c>
      <c r="B9" s="5">
        <v>2211</v>
      </c>
      <c r="C9" s="35">
        <v>112</v>
      </c>
      <c r="D9" s="35">
        <v>24</v>
      </c>
      <c r="E9" s="35">
        <v>11</v>
      </c>
      <c r="F9" s="35">
        <v>13</v>
      </c>
      <c r="G9" s="35">
        <v>88</v>
      </c>
    </row>
    <row r="10" spans="1:7" ht="35.25" customHeight="1" thickBot="1" x14ac:dyDescent="0.3">
      <c r="A10" s="11" t="s">
        <v>81</v>
      </c>
      <c r="B10" s="5">
        <v>2212</v>
      </c>
      <c r="C10" s="35">
        <v>64</v>
      </c>
      <c r="D10" s="35">
        <v>21</v>
      </c>
      <c r="E10" s="35">
        <v>10</v>
      </c>
      <c r="F10" s="35">
        <v>11</v>
      </c>
      <c r="G10" s="35">
        <v>43</v>
      </c>
    </row>
    <row r="11" spans="1:7" ht="35.25" customHeight="1" thickBot="1" x14ac:dyDescent="0.3">
      <c r="A11" s="11" t="s">
        <v>82</v>
      </c>
      <c r="B11" s="5">
        <v>2213</v>
      </c>
      <c r="C11" s="35">
        <v>62</v>
      </c>
      <c r="D11" s="35">
        <v>50</v>
      </c>
      <c r="E11" s="35">
        <v>25</v>
      </c>
      <c r="F11" s="35">
        <v>25</v>
      </c>
      <c r="G11" s="35">
        <v>12</v>
      </c>
    </row>
    <row r="12" spans="1:7" ht="35.25" customHeight="1" thickBot="1" x14ac:dyDescent="0.3">
      <c r="A12" s="11" t="s">
        <v>83</v>
      </c>
      <c r="B12" s="5">
        <v>2214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ht="35.25" customHeight="1" thickBot="1" x14ac:dyDescent="0.3">
      <c r="A13" s="11" t="s">
        <v>84</v>
      </c>
      <c r="B13" s="5">
        <v>2215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ht="35.25" customHeight="1" thickBot="1" x14ac:dyDescent="0.3">
      <c r="A14" s="11" t="s">
        <v>85</v>
      </c>
      <c r="B14" s="5">
        <v>2216</v>
      </c>
      <c r="C14" s="35">
        <v>0</v>
      </c>
      <c r="D14" s="35">
        <v>0</v>
      </c>
      <c r="E14" s="35">
        <v>0</v>
      </c>
      <c r="F14" s="35" t="s">
        <v>60</v>
      </c>
      <c r="G14" s="35">
        <v>0</v>
      </c>
    </row>
    <row r="15" spans="1:7" ht="35.25" customHeight="1" thickBot="1" x14ac:dyDescent="0.3">
      <c r="A15" s="11" t="s">
        <v>86</v>
      </c>
      <c r="B15" s="5">
        <v>2217</v>
      </c>
      <c r="C15" s="35">
        <v>0</v>
      </c>
      <c r="D15" s="35">
        <v>0</v>
      </c>
      <c r="E15" s="35" t="s">
        <v>60</v>
      </c>
      <c r="F15" s="35">
        <v>0</v>
      </c>
      <c r="G15" s="35">
        <v>0</v>
      </c>
    </row>
  </sheetData>
  <mergeCells count="9">
    <mergeCell ref="A6:G6"/>
    <mergeCell ref="A1:G1"/>
    <mergeCell ref="A2:A4"/>
    <mergeCell ref="B2:B4"/>
    <mergeCell ref="C2:C4"/>
    <mergeCell ref="D2:F2"/>
    <mergeCell ref="D3:D4"/>
    <mergeCell ref="E3:F3"/>
    <mergeCell ref="G2:G4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Алексеев Алексей Валентинович</cp:lastModifiedBy>
  <dcterms:created xsi:type="dcterms:W3CDTF">2020-04-14T06:57:31Z</dcterms:created>
  <dcterms:modified xsi:type="dcterms:W3CDTF">2021-01-19T11:10:19Z</dcterms:modified>
</cp:coreProperties>
</file>